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0\"/>
    </mc:Choice>
  </mc:AlternateContent>
  <xr:revisionPtr revIDLastSave="0" documentId="8_{8A719792-8D4D-41B0-87FE-D19D2C214D58}" xr6:coauthVersionLast="47" xr6:coauthVersionMax="47" xr10:uidLastSave="{00000000-0000-0000-0000-000000000000}"/>
  <bookViews>
    <workbookView xWindow="-108" yWindow="-108" windowWidth="23256" windowHeight="12576" xr2:uid="{ADEC2CD8-CCFE-4B23-BFCB-2278A94D1CCE}"/>
  </bookViews>
  <sheets>
    <sheet name="2020" sheetId="3" r:id="rId1"/>
  </sheets>
  <definedNames>
    <definedName name="_xlnm._FilterDatabase" localSheetId="0" hidden="1">'2020'!#REF!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3" l="1"/>
  <c r="E17" i="3"/>
  <c r="F17" i="3"/>
  <c r="G17" i="3"/>
  <c r="H14" i="3"/>
  <c r="H15" i="3"/>
  <c r="H16" i="3"/>
  <c r="H13" i="3"/>
  <c r="D14" i="3"/>
  <c r="D15" i="3"/>
  <c r="D16" i="3"/>
  <c r="D13" i="3"/>
  <c r="E8" i="3"/>
  <c r="F8" i="3"/>
  <c r="G8" i="3"/>
  <c r="H5" i="3"/>
  <c r="H6" i="3"/>
  <c r="H7" i="3"/>
  <c r="H4" i="3"/>
  <c r="D5" i="3"/>
  <c r="D6" i="3"/>
  <c r="D7" i="3"/>
  <c r="D4" i="3"/>
  <c r="C8" i="3"/>
  <c r="D17" i="3" l="1"/>
  <c r="I4" i="3"/>
  <c r="I5" i="3"/>
  <c r="I6" i="3"/>
  <c r="I7" i="3"/>
  <c r="I15" i="3"/>
  <c r="I16" i="3"/>
  <c r="I14" i="3"/>
  <c r="I13" i="3"/>
  <c r="H8" i="3"/>
  <c r="H17" i="3"/>
  <c r="D8" i="3"/>
  <c r="I8" i="3" l="1"/>
  <c r="I17" i="3"/>
</calcChain>
</file>

<file path=xl/sharedStrings.xml><?xml version="1.0" encoding="utf-8"?>
<sst xmlns="http://schemas.openxmlformats.org/spreadsheetml/2006/main" count="30" uniqueCount="17">
  <si>
    <t>DIRECTOR GENERAL</t>
  </si>
  <si>
    <t>COORDINADOR PLANEACION</t>
  </si>
  <si>
    <t>COORDINADOR ADMVO</t>
  </si>
  <si>
    <t>JEFE DE PROYECTOS</t>
  </si>
  <si>
    <t>DESCRIPCIÓN DE CATEGORÍA</t>
  </si>
  <si>
    <t xml:space="preserve"> SUELDO BASE MENSUAL </t>
  </si>
  <si>
    <t>TOTALES</t>
  </si>
  <si>
    <t>No.</t>
  </si>
  <si>
    <t>TOTAL PERCEPCIONES</t>
  </si>
  <si>
    <t>I.S.R.</t>
  </si>
  <si>
    <t>Ajuste al neto</t>
  </si>
  <si>
    <t>Otras deducciones</t>
  </si>
  <si>
    <t>TOTAL DEDUCCIONES</t>
  </si>
  <si>
    <t>NETO</t>
  </si>
  <si>
    <t>NOMINAS COMPLETAS MENSUALES POR PUESTO ENERO DEL 2020</t>
  </si>
  <si>
    <t>NOMINAS COMPLETAS MENSUALES POR PUESTO FEBRERO DEL 2020</t>
  </si>
  <si>
    <t>COORDINADOR DE ADMINISTTRACIÓN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</si>
</sst>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3" fontId="4" fillId="0" borderId="1" xfId="0" applyNumberFormat="1" applyFont="1" applyBorder="1"/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textRotation="90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8" fontId="0" fillId="0" borderId="1" xfId="1" applyNumberFormat="1" applyFont="1" applyBorder="1"/>
    <xf numFmtId="8" fontId="4" fillId="0" borderId="1" xfId="0" applyNumberFormat="1" applyFont="1" applyBorder="1"/>
    <xf numFmtId="8" fontId="0" fillId="0" borderId="1" xfId="1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C641-9B9B-4C06-B1FB-E2A3D74A99FF}">
  <sheetPr codeName="Hoja2"/>
  <dimension ref="A2:I23"/>
  <sheetViews>
    <sheetView tabSelected="1" topLeftCell="A8" zoomScale="85" zoomScaleNormal="85" workbookViewId="0">
      <selection activeCell="A26" sqref="A19:XFD26"/>
    </sheetView>
  </sheetViews>
  <sheetFormatPr baseColWidth="10" defaultColWidth="11.44140625" defaultRowHeight="14.4" x14ac:dyDescent="0.3"/>
  <cols>
    <col min="1" max="1" width="4.88671875" customWidth="1"/>
    <col min="2" max="2" width="35.88671875" bestFit="1" customWidth="1"/>
    <col min="3" max="4" width="16.109375" customWidth="1"/>
    <col min="5" max="6" width="15.5546875" customWidth="1"/>
    <col min="7" max="7" width="13.44140625" bestFit="1" customWidth="1"/>
    <col min="8" max="8" width="14.6640625" customWidth="1"/>
    <col min="9" max="9" width="16.33203125" customWidth="1"/>
    <col min="10" max="10" width="14.33203125" style="4" bestFit="1" customWidth="1"/>
    <col min="11" max="11" width="14.77734375" style="4" bestFit="1" customWidth="1"/>
    <col min="12" max="13" width="13" style="4" bestFit="1" customWidth="1"/>
    <col min="14" max="14" width="13" style="4" customWidth="1"/>
    <col min="15" max="15" width="11.44140625" style="4"/>
    <col min="16" max="16" width="13" style="4" bestFit="1" customWidth="1"/>
    <col min="17" max="17" width="14.5546875" style="4" bestFit="1" customWidth="1"/>
    <col min="18" max="18" width="14.33203125" style="4" bestFit="1" customWidth="1"/>
    <col min="19" max="16384" width="11.44140625" style="4"/>
  </cols>
  <sheetData>
    <row r="2" spans="1:9" customFormat="1" ht="18" customHeight="1" x14ac:dyDescent="0.35">
      <c r="A2" s="3"/>
      <c r="B2" s="13" t="s">
        <v>14</v>
      </c>
      <c r="C2" s="13"/>
      <c r="D2" s="13"/>
      <c r="E2" s="13"/>
      <c r="F2" s="13"/>
      <c r="G2" s="13"/>
    </row>
    <row r="3" spans="1:9" customFormat="1" ht="28.8" x14ac:dyDescent="0.3">
      <c r="A3" s="9" t="s">
        <v>7</v>
      </c>
      <c r="B3" s="8" t="s">
        <v>4</v>
      </c>
      <c r="C3" s="12" t="s">
        <v>5</v>
      </c>
      <c r="D3" s="12" t="s">
        <v>8</v>
      </c>
      <c r="E3" s="12" t="s">
        <v>9</v>
      </c>
      <c r="F3" s="12" t="s">
        <v>11</v>
      </c>
      <c r="G3" s="12" t="s">
        <v>10</v>
      </c>
      <c r="H3" s="12" t="s">
        <v>12</v>
      </c>
      <c r="I3" s="12" t="s">
        <v>13</v>
      </c>
    </row>
    <row r="4" spans="1:9" customFormat="1" x14ac:dyDescent="0.3">
      <c r="A4" s="2">
        <v>1</v>
      </c>
      <c r="B4" s="5" t="s">
        <v>0</v>
      </c>
      <c r="C4" s="14">
        <v>43010.64</v>
      </c>
      <c r="D4" s="11">
        <f>SUM(C4)</f>
        <v>43010.64</v>
      </c>
      <c r="E4" s="14">
        <v>9272.5</v>
      </c>
      <c r="F4" s="14">
        <v>1275.01</v>
      </c>
      <c r="G4" s="14">
        <v>-7.0000000000000007E-2</v>
      </c>
      <c r="H4" s="10">
        <f>SUM(E4:G4)</f>
        <v>10547.44</v>
      </c>
      <c r="I4" s="10">
        <f>D4-H4</f>
        <v>32463.199999999997</v>
      </c>
    </row>
    <row r="5" spans="1:9" customFormat="1" x14ac:dyDescent="0.3">
      <c r="A5" s="2">
        <v>2</v>
      </c>
      <c r="B5" s="5" t="s">
        <v>1</v>
      </c>
      <c r="C5" s="14">
        <v>29218.43</v>
      </c>
      <c r="D5" s="11">
        <f t="shared" ref="D5:D7" si="0">SUM(C5)</f>
        <v>29218.43</v>
      </c>
      <c r="E5" s="14">
        <v>5334.92</v>
      </c>
      <c r="F5" s="14">
        <v>857.13</v>
      </c>
      <c r="G5" s="14">
        <v>0.18</v>
      </c>
      <c r="H5" s="10">
        <f t="shared" ref="H5:H7" si="1">SUM(E5:G5)</f>
        <v>6192.2300000000005</v>
      </c>
      <c r="I5" s="10">
        <f t="shared" ref="I5:I7" si="2">D5-H5</f>
        <v>23026.2</v>
      </c>
    </row>
    <row r="6" spans="1:9" customFormat="1" x14ac:dyDescent="0.3">
      <c r="A6" s="2">
        <v>3</v>
      </c>
      <c r="B6" s="5" t="s">
        <v>3</v>
      </c>
      <c r="C6" s="14">
        <v>20972.12</v>
      </c>
      <c r="D6" s="11">
        <f t="shared" si="0"/>
        <v>20972.12</v>
      </c>
      <c r="E6" s="14">
        <v>3397.56</v>
      </c>
      <c r="F6" s="14">
        <v>606.5</v>
      </c>
      <c r="G6" s="14">
        <v>-0.14000000000000001</v>
      </c>
      <c r="H6" s="10">
        <f t="shared" si="1"/>
        <v>4003.92</v>
      </c>
      <c r="I6" s="10">
        <f t="shared" si="2"/>
        <v>16968.199999999997</v>
      </c>
    </row>
    <row r="7" spans="1:9" customFormat="1" x14ac:dyDescent="0.3">
      <c r="A7" s="2">
        <v>4</v>
      </c>
      <c r="B7" s="5" t="s">
        <v>16</v>
      </c>
      <c r="C7" s="14">
        <v>29218.43</v>
      </c>
      <c r="D7" s="11">
        <f t="shared" si="0"/>
        <v>29218.43</v>
      </c>
      <c r="E7" s="14">
        <v>5334.92</v>
      </c>
      <c r="F7" s="14">
        <v>857.13</v>
      </c>
      <c r="G7" s="14">
        <v>-0.02</v>
      </c>
      <c r="H7" s="10">
        <f t="shared" si="1"/>
        <v>6192.03</v>
      </c>
      <c r="I7" s="10">
        <f t="shared" si="2"/>
        <v>23026.400000000001</v>
      </c>
    </row>
    <row r="8" spans="1:9" customFormat="1" ht="18" x14ac:dyDescent="0.35">
      <c r="A8" s="1"/>
      <c r="B8" s="6" t="s">
        <v>6</v>
      </c>
      <c r="C8" s="7">
        <f>SUM(C4:C7)</f>
        <v>122419.62</v>
      </c>
      <c r="D8" s="7">
        <f t="shared" ref="D8:I8" si="3">SUM(D4:D7)</f>
        <v>122419.62</v>
      </c>
      <c r="E8" s="7">
        <f t="shared" si="3"/>
        <v>23339.9</v>
      </c>
      <c r="F8" s="7">
        <f t="shared" si="3"/>
        <v>3595.77</v>
      </c>
      <c r="G8" s="7">
        <f t="shared" si="3"/>
        <v>-5.0000000000000031E-2</v>
      </c>
      <c r="H8" s="7">
        <f t="shared" si="3"/>
        <v>26935.620000000003</v>
      </c>
      <c r="I8" s="7">
        <f t="shared" si="3"/>
        <v>95484</v>
      </c>
    </row>
    <row r="9" spans="1:9" customFormat="1" x14ac:dyDescent="0.3"/>
    <row r="11" spans="1:9" customFormat="1" ht="18" customHeight="1" x14ac:dyDescent="0.35">
      <c r="A11" s="3"/>
      <c r="B11" s="13" t="s">
        <v>15</v>
      </c>
      <c r="C11" s="13"/>
      <c r="D11" s="13"/>
      <c r="E11" s="13"/>
      <c r="F11" s="13"/>
      <c r="G11" s="13"/>
    </row>
    <row r="12" spans="1:9" customFormat="1" ht="28.8" x14ac:dyDescent="0.3">
      <c r="A12" s="9" t="s">
        <v>7</v>
      </c>
      <c r="B12" s="8" t="s">
        <v>4</v>
      </c>
      <c r="C12" s="12" t="s">
        <v>5</v>
      </c>
      <c r="D12" s="12" t="s">
        <v>8</v>
      </c>
      <c r="E12" s="12" t="s">
        <v>9</v>
      </c>
      <c r="F12" s="12" t="s">
        <v>11</v>
      </c>
      <c r="G12" s="12" t="s">
        <v>10</v>
      </c>
      <c r="H12" s="12" t="s">
        <v>12</v>
      </c>
      <c r="I12" s="12" t="s">
        <v>13</v>
      </c>
    </row>
    <row r="13" spans="1:9" customFormat="1" x14ac:dyDescent="0.3">
      <c r="A13" s="2">
        <v>1</v>
      </c>
      <c r="B13" s="5" t="s">
        <v>0</v>
      </c>
      <c r="C13" s="14">
        <v>40235.760000000002</v>
      </c>
      <c r="D13" s="16">
        <f>SUM(C13)</f>
        <v>40235.760000000002</v>
      </c>
      <c r="E13" s="14">
        <v>8138.32</v>
      </c>
      <c r="F13" s="14">
        <v>1191.24</v>
      </c>
      <c r="G13" s="14">
        <v>0</v>
      </c>
      <c r="H13" s="14">
        <f>SUM(E13:G13)</f>
        <v>9329.56</v>
      </c>
      <c r="I13" s="14">
        <f>D13-H13</f>
        <v>30906.200000000004</v>
      </c>
    </row>
    <row r="14" spans="1:9" customFormat="1" x14ac:dyDescent="0.3">
      <c r="A14" s="2">
        <v>2</v>
      </c>
      <c r="B14" s="5" t="s">
        <v>1</v>
      </c>
      <c r="C14" s="14">
        <v>27333.37</v>
      </c>
      <c r="D14" s="16">
        <f t="shared" ref="D14:D16" si="4">SUM(C14)</f>
        <v>27333.37</v>
      </c>
      <c r="E14" s="14">
        <v>4763.8100000000004</v>
      </c>
      <c r="F14" s="14">
        <v>800.32</v>
      </c>
      <c r="G14" s="14">
        <v>-0.16</v>
      </c>
      <c r="H14" s="14">
        <f>SUM(E14:G14)</f>
        <v>5563.97</v>
      </c>
      <c r="I14" s="14">
        <f t="shared" ref="I14:I16" si="5">D14-H14</f>
        <v>21769.399999999998</v>
      </c>
    </row>
    <row r="15" spans="1:9" customFormat="1" x14ac:dyDescent="0.3">
      <c r="A15" s="2">
        <v>3</v>
      </c>
      <c r="B15" s="5" t="s">
        <v>2</v>
      </c>
      <c r="C15" s="14">
        <v>19619.080000000002</v>
      </c>
      <c r="D15" s="16">
        <f t="shared" si="4"/>
        <v>19619.080000000002</v>
      </c>
      <c r="E15" s="14">
        <v>3005.16</v>
      </c>
      <c r="F15" s="14">
        <v>565.87</v>
      </c>
      <c r="G15" s="14">
        <v>0.05</v>
      </c>
      <c r="H15" s="14">
        <f t="shared" ref="H14:H16" si="6">SUM(E15:G15)</f>
        <v>3571.08</v>
      </c>
      <c r="I15" s="14">
        <f t="shared" si="5"/>
        <v>16048.000000000002</v>
      </c>
    </row>
    <row r="16" spans="1:9" customFormat="1" x14ac:dyDescent="0.3">
      <c r="A16" s="2">
        <v>4</v>
      </c>
      <c r="B16" s="5" t="s">
        <v>3</v>
      </c>
      <c r="C16" s="14">
        <v>27333.37</v>
      </c>
      <c r="D16" s="16">
        <f t="shared" si="4"/>
        <v>27333.37</v>
      </c>
      <c r="E16" s="14">
        <v>4763.8100000000004</v>
      </c>
      <c r="F16" s="14">
        <v>800.32</v>
      </c>
      <c r="G16" s="14">
        <v>0.04</v>
      </c>
      <c r="H16" s="14">
        <f t="shared" si="6"/>
        <v>5564.17</v>
      </c>
      <c r="I16" s="14">
        <f t="shared" si="5"/>
        <v>21769.199999999997</v>
      </c>
    </row>
    <row r="17" spans="1:9" customFormat="1" ht="18" x14ac:dyDescent="0.35">
      <c r="A17" s="1"/>
      <c r="B17" s="6" t="s">
        <v>6</v>
      </c>
      <c r="C17" s="15">
        <f t="shared" ref="C17:G17" si="7">SUM(C13:C16)</f>
        <v>114521.58</v>
      </c>
      <c r="D17" s="15">
        <f t="shared" si="7"/>
        <v>114521.58</v>
      </c>
      <c r="E17" s="15">
        <f t="shared" si="7"/>
        <v>20671.100000000002</v>
      </c>
      <c r="F17" s="15">
        <f t="shared" si="7"/>
        <v>3357.75</v>
      </c>
      <c r="G17" s="15">
        <f t="shared" si="7"/>
        <v>-7.0000000000000007E-2</v>
      </c>
      <c r="H17" s="15">
        <f>SUM(H13:H16)</f>
        <v>24028.78</v>
      </c>
      <c r="I17" s="15">
        <f>SUM(I13:I16)</f>
        <v>90492.800000000003</v>
      </c>
    </row>
    <row r="19" spans="1:9" customFormat="1" x14ac:dyDescent="0.3"/>
    <row r="20" spans="1:9" customFormat="1" x14ac:dyDescent="0.3"/>
    <row r="21" spans="1:9" customFormat="1" x14ac:dyDescent="0.3"/>
    <row r="22" spans="1:9" customFormat="1" x14ac:dyDescent="0.3"/>
    <row r="23" spans="1:9" customFormat="1" x14ac:dyDescent="0.3"/>
  </sheetData>
  <mergeCells count="2">
    <mergeCell ref="B2:G2"/>
    <mergeCell ref="B11:G11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87" r:id="rId4" name="Control 15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7" r:id="rId4" name="Control 15"/>
      </mc:Fallback>
    </mc:AlternateContent>
    <mc:AlternateContent xmlns:mc="http://schemas.openxmlformats.org/markup-compatibility/2006">
      <mc:Choice Requires="x14">
        <control shapeId="3086" r:id="rId6" name="Control 14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6" r:id="rId6" name="Control 14"/>
      </mc:Fallback>
    </mc:AlternateContent>
    <mc:AlternateContent xmlns:mc="http://schemas.openxmlformats.org/markup-compatibility/2006">
      <mc:Choice Requires="x14">
        <control shapeId="3085" r:id="rId7" name="Control 13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5" r:id="rId7" name="Control 13"/>
      </mc:Fallback>
    </mc:AlternateContent>
    <mc:AlternateContent xmlns:mc="http://schemas.openxmlformats.org/markup-compatibility/2006">
      <mc:Choice Requires="x14">
        <control shapeId="3084" r:id="rId8" name="Control 12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4" r:id="rId8" name="Control 12"/>
      </mc:Fallback>
    </mc:AlternateContent>
    <mc:AlternateContent xmlns:mc="http://schemas.openxmlformats.org/markup-compatibility/2006">
      <mc:Choice Requires="x14">
        <control shapeId="3083" r:id="rId9" name="Control 11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3" r:id="rId9" name="Control 11"/>
      </mc:Fallback>
    </mc:AlternateContent>
    <mc:AlternateContent xmlns:mc="http://schemas.openxmlformats.org/markup-compatibility/2006">
      <mc:Choice Requires="x14">
        <control shapeId="3082" r:id="rId10" name="Control 10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2" r:id="rId10" name="Control 10"/>
      </mc:Fallback>
    </mc:AlternateContent>
    <mc:AlternateContent xmlns:mc="http://schemas.openxmlformats.org/markup-compatibility/2006">
      <mc:Choice Requires="x14">
        <control shapeId="3081" r:id="rId11" name="Control 9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1" r:id="rId11" name="Control 9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79" r:id="rId13" name="Control 7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9" r:id="rId13" name="Control 7"/>
      </mc:Fallback>
    </mc:AlternateContent>
    <mc:AlternateContent xmlns:mc="http://schemas.openxmlformats.org/markup-compatibility/2006">
      <mc:Choice Requires="x14">
        <control shapeId="3078" r:id="rId14" name="Control 6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8" r:id="rId14" name="Control 6"/>
      </mc:Fallback>
    </mc:AlternateContent>
    <mc:AlternateContent xmlns:mc="http://schemas.openxmlformats.org/markup-compatibility/2006">
      <mc:Choice Requires="x14">
        <control shapeId="3077" r:id="rId15" name="Control 5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7" r:id="rId15" name="Control 5"/>
      </mc:Fallback>
    </mc:AlternateContent>
    <mc:AlternateContent xmlns:mc="http://schemas.openxmlformats.org/markup-compatibility/2006">
      <mc:Choice Requires="x14">
        <control shapeId="3076" r:id="rId16" name="Control 4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6" r:id="rId16" name="Control 4"/>
      </mc:Fallback>
    </mc:AlternateContent>
    <mc:AlternateContent xmlns:mc="http://schemas.openxmlformats.org/markup-compatibility/2006">
      <mc:Choice Requires="x14">
        <control shapeId="3075" r:id="rId17" name="Control 3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5" r:id="rId17" name="Control 3"/>
      </mc:Fallback>
    </mc:AlternateContent>
    <mc:AlternateContent xmlns:mc="http://schemas.openxmlformats.org/markup-compatibility/2006">
      <mc:Choice Requires="x14">
        <control shapeId="3074" r:id="rId18" name="Control 2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4" r:id="rId18" name="Control 2"/>
      </mc:Fallback>
    </mc:AlternateContent>
    <mc:AlternateContent xmlns:mc="http://schemas.openxmlformats.org/markup-compatibility/2006">
      <mc:Choice Requires="x14">
        <control shapeId="3073" r:id="rId19" name="Control 1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3" r:id="rId19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JIMAV ADMINISTRACION</cp:lastModifiedBy>
  <cp:lastPrinted>2021-06-01T15:33:56Z</cp:lastPrinted>
  <dcterms:created xsi:type="dcterms:W3CDTF">2021-05-11T15:06:14Z</dcterms:created>
  <dcterms:modified xsi:type="dcterms:W3CDTF">2023-06-29T16:53:45Z</dcterms:modified>
</cp:coreProperties>
</file>