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47FDE8BD-9D6F-4323-9A3D-24FAEC7F0786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6" l="1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D91" i="4"/>
  <c r="F91" i="4"/>
  <c r="G91" i="4"/>
  <c r="H91" i="4"/>
  <c r="I91" i="4"/>
  <c r="C91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D60" i="4"/>
  <c r="D59" i="4"/>
  <c r="D58" i="4"/>
  <c r="D57" i="4"/>
  <c r="D56" i="4"/>
  <c r="D55" i="4"/>
  <c r="D54" i="4"/>
  <c r="D53" i="4"/>
  <c r="D52" i="4"/>
  <c r="E61" i="4"/>
  <c r="F61" i="4"/>
  <c r="G61" i="4"/>
  <c r="C61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J67" i="4"/>
  <c r="J68" i="4"/>
  <c r="J66" i="4"/>
  <c r="E67" i="4"/>
  <c r="E68" i="4"/>
  <c r="E66" i="4"/>
  <c r="D37" i="4"/>
  <c r="D38" i="4"/>
  <c r="D36" i="4"/>
  <c r="H37" i="4"/>
  <c r="H38" i="4"/>
  <c r="H36" i="4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T5" i="6" l="1"/>
  <c r="T15" i="6"/>
  <c r="T24" i="6"/>
  <c r="T6" i="6"/>
  <c r="T9" i="6"/>
  <c r="I56" i="4"/>
  <c r="I45" i="4"/>
  <c r="I41" i="4"/>
  <c r="K70" i="4"/>
  <c r="K75" i="4"/>
  <c r="K87" i="4"/>
  <c r="K74" i="4"/>
  <c r="K73" i="4"/>
  <c r="K77" i="4"/>
  <c r="K86" i="4"/>
  <c r="K85" i="4"/>
  <c r="K79" i="4"/>
  <c r="K78" i="4"/>
  <c r="J91" i="4"/>
  <c r="K89" i="4"/>
  <c r="K81" i="4"/>
  <c r="K84" i="4"/>
  <c r="K90" i="4"/>
  <c r="K88" i="4"/>
  <c r="K80" i="4"/>
  <c r="K72" i="4"/>
  <c r="K76" i="4"/>
  <c r="K83" i="4"/>
  <c r="K82" i="4"/>
  <c r="K71" i="4"/>
  <c r="E91" i="4"/>
  <c r="K69" i="4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60" i="4"/>
  <c r="I53" i="4"/>
  <c r="I52" i="4"/>
  <c r="I57" i="4"/>
  <c r="I48" i="4"/>
  <c r="I49" i="4"/>
  <c r="I54" i="4"/>
  <c r="I47" i="4"/>
  <c r="I39" i="4"/>
  <c r="I55" i="4"/>
  <c r="I59" i="4"/>
  <c r="I58" i="4"/>
  <c r="I51" i="4"/>
  <c r="I43" i="4"/>
  <c r="I50" i="4"/>
  <c r="I46" i="4"/>
  <c r="I44" i="4"/>
  <c r="D61" i="4"/>
  <c r="I42" i="4"/>
  <c r="H61" i="4"/>
  <c r="I40" i="4"/>
  <c r="I29" i="4"/>
  <c r="D31" i="4"/>
  <c r="K68" i="4"/>
  <c r="I23" i="4"/>
  <c r="K67" i="4"/>
  <c r="K66" i="4"/>
  <c r="I38" i="4"/>
  <c r="I37" i="4"/>
  <c r="I36" i="4"/>
  <c r="I30" i="4"/>
  <c r="I28" i="4"/>
  <c r="H23" i="4"/>
  <c r="H31" i="4"/>
  <c r="W7" i="2"/>
  <c r="V7" i="2"/>
  <c r="U7" i="2"/>
  <c r="S7" i="2"/>
  <c r="V15" i="2"/>
  <c r="K91" i="4" l="1"/>
  <c r="I61" i="4"/>
  <c r="I31" i="4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</calcChain>
</file>

<file path=xl/sharedStrings.xml><?xml version="1.0" encoding="utf-8"?>
<sst xmlns="http://schemas.openxmlformats.org/spreadsheetml/2006/main" count="1279" uniqueCount="146">
  <si>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</si>
  <si>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</si>
  <si>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</si>
  <si>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</si>
  <si>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</si>
  <si>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</si>
  <si>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</si>
  <si>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</si>
  <si>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</si>
  <si>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</si>
  <si>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</si>
  <si>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</si>
  <si>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</si>
  <si>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</si>
  <si>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</si>
  <si>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</si>
  <si>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</si>
  <si>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</si>
  <si>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</si>
  <si>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</si>
  <si>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</si>
  <si>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</si>
  <si>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</si>
  <si>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</si>
  <si>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</si>
  <si>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</si>
  <si>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</si>
  <si>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</si>
  <si>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</si>
  <si>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</si>
  <si>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</si>
  <si>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</si>
  <si>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</si>
  <si>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</si>
  <si>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</si>
  <si>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</si>
  <si>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</si>
  <si>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</si>
  <si>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</si>
  <si>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</si>
  <si>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</si>
  <si>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</si>
  <si>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</si>
  <si>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</si>
  <si>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</si>
  <si>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</si>
  <si>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</si>
  <si>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</si>
  <si>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</si>
  <si>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</si>
  <si>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</si>
  <si>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</si>
  <si>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</si>
  <si>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</si>
  <si>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</si>
  <si>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</si>
  <si>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</si>
  <si>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</si>
  <si>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</si>
  <si>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</si>
  <si>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</si>
  <si>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</si>
  <si>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</si>
  <si>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</si>
  <si>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</si>
  <si>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</si>
  <si>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</si>
  <si>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</si>
  <si>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</si>
  <si>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</si>
  <si>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</si>
  <si>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</si>
  <si>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</si>
  <si>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</si>
  <si>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</si>
  <si>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</si>
  <si>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</si>
  <si>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</si>
  <si>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</si>
  <si>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</si>
  <si>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</si>
  <si>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</si>
  <si>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MAYO DEL 2021</t>
  </si>
  <si>
    <t>NOMINAS COMPLETAS MENSUALES POR PUESTO JUNIO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</si>
  <si>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</si>
  <si>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</si>
  <si>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</si>
  <si>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</si>
  <si>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</si>
  <si>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</si>
  <si>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</si>
  <si>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</si>
  <si>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</si>
  <si>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</si>
  <si>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</si>
  <si>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</si>
  <si>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</si>
  <si>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</si>
  <si>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</si>
  <si>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</si>
  <si>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</si>
  <si>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</si>
  <si>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</si>
  <si>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</si>
  <si>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</si>
  <si>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</si>
  <si>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</si>
  <si>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</si>
  <si>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</si>
  <si>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I.S.R. ART. 174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</si>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</sst>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44" fontId="0" fillId="0" borderId="0" xfId="1" applyFont="1" applyAlignment="1">
      <alignment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50" t="s">
        <v>61</v>
      </c>
      <c r="C2" s="50"/>
      <c r="D2" s="50"/>
      <c r="E2" s="50"/>
      <c r="F2" s="50"/>
      <c r="G2" s="50"/>
      <c r="J2" s="22"/>
      <c r="K2" s="3"/>
      <c r="L2" s="50" t="s">
        <v>62</v>
      </c>
      <c r="M2" s="50"/>
      <c r="N2" s="50"/>
      <c r="O2" s="50"/>
      <c r="P2" s="50"/>
      <c r="Q2" s="50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50" t="s">
        <v>63</v>
      </c>
      <c r="M9" s="50"/>
      <c r="N9" s="50"/>
      <c r="O9" s="50"/>
      <c r="P9" s="50"/>
      <c r="Q9" s="50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50" t="s">
        <v>64</v>
      </c>
      <c r="M16" s="50"/>
      <c r="N16" s="50"/>
      <c r="O16" s="50"/>
      <c r="P16" s="50"/>
      <c r="Q16" s="50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50" t="s">
        <v>60</v>
      </c>
      <c r="M23" s="50"/>
      <c r="N23" s="50"/>
      <c r="O23" s="50"/>
      <c r="P23" s="50"/>
      <c r="Q23" s="50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50" t="s">
        <v>65</v>
      </c>
      <c r="M31" s="50"/>
      <c r="N31" s="50"/>
      <c r="O31" s="50"/>
      <c r="P31" s="50"/>
      <c r="Q31" s="50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50" t="s">
        <v>66</v>
      </c>
      <c r="M39" s="50"/>
      <c r="N39" s="50"/>
      <c r="O39" s="50"/>
      <c r="P39" s="50"/>
      <c r="Q39" s="50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50" t="s">
        <v>12</v>
      </c>
      <c r="C2" s="50"/>
      <c r="D2" s="50"/>
      <c r="E2" s="50"/>
      <c r="F2" s="50"/>
      <c r="G2" s="50"/>
      <c r="K2" s="50" t="s">
        <v>61</v>
      </c>
      <c r="L2" s="50"/>
      <c r="M2" s="50"/>
      <c r="N2" s="50"/>
      <c r="O2" s="50"/>
      <c r="P2" s="50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50" t="s">
        <v>67</v>
      </c>
      <c r="L10" s="50"/>
      <c r="M10" s="50"/>
      <c r="N10" s="50"/>
      <c r="O10" s="50"/>
      <c r="P10" s="50"/>
    </row>
    <row r="11" spans="1:18" ht="29.4" x14ac:dyDescent="0.35">
      <c r="A11" s="3"/>
      <c r="B11" s="50" t="s">
        <v>13</v>
      </c>
      <c r="C11" s="50"/>
      <c r="D11" s="50"/>
      <c r="E11" s="50"/>
      <c r="F11" s="50"/>
      <c r="G11" s="50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50" t="s">
        <v>68</v>
      </c>
      <c r="L18" s="50"/>
      <c r="M18" s="50"/>
      <c r="N18" s="50"/>
      <c r="O18" s="50"/>
      <c r="P18" s="50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50" t="s">
        <v>14</v>
      </c>
      <c r="C20" s="50"/>
      <c r="D20" s="50"/>
      <c r="E20" s="50"/>
      <c r="F20" s="50"/>
      <c r="G20" s="50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50" t="s">
        <v>77</v>
      </c>
      <c r="L26" s="50"/>
      <c r="M26" s="50"/>
      <c r="N26" s="50"/>
      <c r="O26" s="50"/>
      <c r="P26" s="50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50" t="s">
        <v>15</v>
      </c>
      <c r="C29" s="50"/>
      <c r="D29" s="50"/>
      <c r="E29" s="50"/>
      <c r="F29" s="50"/>
      <c r="G29" s="50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50" t="s">
        <v>76</v>
      </c>
      <c r="L34" s="50"/>
      <c r="M34" s="50"/>
      <c r="N34" s="50"/>
      <c r="O34" s="50"/>
      <c r="P34" s="50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50" t="s">
        <v>16</v>
      </c>
      <c r="C38" s="50"/>
      <c r="D38" s="50"/>
      <c r="E38" s="50"/>
      <c r="F38" s="50"/>
      <c r="G38" s="50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50" t="s">
        <v>75</v>
      </c>
      <c r="L42" s="50"/>
      <c r="M42" s="50"/>
      <c r="N42" s="50"/>
      <c r="O42" s="50"/>
      <c r="P42" s="50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50" t="s">
        <v>17</v>
      </c>
      <c r="C47" s="50"/>
      <c r="D47" s="50"/>
      <c r="E47" s="50"/>
      <c r="F47" s="50"/>
      <c r="G47" s="50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50" t="s">
        <v>74</v>
      </c>
      <c r="L50" s="50"/>
      <c r="M50" s="50"/>
      <c r="N50" s="50"/>
      <c r="O50" s="50"/>
      <c r="P50" s="50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50" t="s">
        <v>18</v>
      </c>
      <c r="C56" s="50"/>
      <c r="D56" s="50"/>
      <c r="E56" s="50"/>
      <c r="F56" s="50"/>
      <c r="G56" s="50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50" t="s">
        <v>73</v>
      </c>
      <c r="L57" s="50"/>
      <c r="M57" s="50"/>
      <c r="N57" s="50"/>
      <c r="O57" s="50"/>
      <c r="P57" s="50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50" t="s">
        <v>19</v>
      </c>
      <c r="C65" s="50"/>
      <c r="D65" s="50"/>
      <c r="E65" s="50"/>
      <c r="F65" s="50"/>
      <c r="G65" s="50"/>
      <c r="J65" s="3"/>
      <c r="K65" s="50" t="s">
        <v>72</v>
      </c>
      <c r="L65" s="50"/>
      <c r="M65" s="50"/>
      <c r="N65" s="50"/>
      <c r="O65" s="50"/>
      <c r="P65" s="50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50" t="s">
        <v>71</v>
      </c>
      <c r="L73" s="50"/>
      <c r="M73" s="50"/>
      <c r="N73" s="50"/>
      <c r="O73" s="50"/>
      <c r="P73" s="50"/>
    </row>
    <row r="74" spans="1:18" ht="29.4" x14ac:dyDescent="0.35">
      <c r="A74" s="3"/>
      <c r="B74" s="50" t="s">
        <v>20</v>
      </c>
      <c r="C74" s="50"/>
      <c r="D74" s="50"/>
      <c r="E74" s="50"/>
      <c r="F74" s="50"/>
      <c r="G74" s="50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50" t="s">
        <v>70</v>
      </c>
      <c r="L81" s="50"/>
      <c r="M81" s="50"/>
      <c r="N81" s="50"/>
      <c r="O81" s="50"/>
      <c r="P81" s="50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50" t="s">
        <v>21</v>
      </c>
      <c r="C83" s="50"/>
      <c r="D83" s="50"/>
      <c r="E83" s="50"/>
      <c r="F83" s="50"/>
      <c r="G83" s="50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50" t="s">
        <v>69</v>
      </c>
      <c r="L89" s="50"/>
      <c r="M89" s="50"/>
      <c r="N89" s="50"/>
      <c r="O89" s="50"/>
      <c r="P89" s="50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50" t="s">
        <v>22</v>
      </c>
      <c r="C92" s="50"/>
      <c r="D92" s="50"/>
      <c r="E92" s="50"/>
      <c r="F92" s="50"/>
      <c r="G92" s="50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50" t="s">
        <v>23</v>
      </c>
      <c r="C101" s="50"/>
      <c r="D101" s="50"/>
      <c r="E101" s="50"/>
      <c r="F101" s="50"/>
      <c r="G101" s="50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50" t="s">
        <v>25</v>
      </c>
      <c r="K2" s="50"/>
      <c r="L2" s="50"/>
      <c r="M2" s="50"/>
      <c r="N2" s="50"/>
      <c r="O2" s="50"/>
      <c r="R2" s="50" t="s">
        <v>96</v>
      </c>
      <c r="S2" s="50"/>
      <c r="T2" s="50"/>
      <c r="U2" s="50"/>
      <c r="V2" s="50"/>
      <c r="W2" s="50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50" t="s">
        <v>97</v>
      </c>
      <c r="S10" s="50"/>
      <c r="T10" s="50"/>
      <c r="U10" s="50"/>
      <c r="V10" s="50"/>
      <c r="W10" s="50"/>
    </row>
    <row r="11" spans="8:26" ht="29.4" x14ac:dyDescent="0.35">
      <c r="I11" s="3"/>
      <c r="J11" s="50" t="s">
        <v>26</v>
      </c>
      <c r="K11" s="50"/>
      <c r="L11" s="50"/>
      <c r="M11" s="50"/>
      <c r="N11" s="50"/>
      <c r="O11" s="50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50" t="s">
        <v>98</v>
      </c>
      <c r="S18" s="50"/>
      <c r="T18" s="50"/>
      <c r="U18" s="50"/>
      <c r="V18" s="50"/>
      <c r="W18" s="50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50" t="s">
        <v>27</v>
      </c>
      <c r="K20" s="50"/>
      <c r="L20" s="50"/>
      <c r="M20" s="50"/>
      <c r="N20" s="50"/>
      <c r="O20" s="50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50" t="s">
        <v>99</v>
      </c>
      <c r="S26" s="50"/>
      <c r="T26" s="50"/>
      <c r="U26" s="50"/>
      <c r="V26" s="50"/>
      <c r="W26" s="50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50" t="s">
        <v>28</v>
      </c>
      <c r="K29" s="50"/>
      <c r="L29" s="50"/>
      <c r="M29" s="50"/>
      <c r="N29" s="50"/>
      <c r="O29" s="50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50" t="s">
        <v>100</v>
      </c>
      <c r="S34" s="50"/>
      <c r="T34" s="50"/>
      <c r="U34" s="50"/>
      <c r="V34" s="50"/>
      <c r="W34" s="50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50" t="s">
        <v>29</v>
      </c>
      <c r="C38" s="50"/>
      <c r="D38" s="50"/>
      <c r="E38" s="50"/>
      <c r="F38" s="50"/>
      <c r="G38" s="50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50" t="s">
        <v>101</v>
      </c>
      <c r="S42" s="50"/>
      <c r="T42" s="50"/>
      <c r="U42" s="50"/>
      <c r="V42" s="50"/>
      <c r="W42" s="50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50" t="s">
        <v>30</v>
      </c>
      <c r="C47" s="50"/>
      <c r="D47" s="50"/>
      <c r="E47" s="50"/>
      <c r="F47" s="50"/>
      <c r="G47" s="50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50" t="s">
        <v>102</v>
      </c>
      <c r="S50" s="50"/>
      <c r="T50" s="50"/>
      <c r="U50" s="50"/>
      <c r="V50" s="50"/>
      <c r="W50" s="50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50" t="s">
        <v>31</v>
      </c>
      <c r="C56" s="50"/>
      <c r="D56" s="50"/>
      <c r="E56" s="50"/>
      <c r="F56" s="50"/>
      <c r="G56" s="50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50" t="s">
        <v>103</v>
      </c>
      <c r="S57" s="50"/>
      <c r="T57" s="50"/>
      <c r="U57" s="50"/>
      <c r="V57" s="50"/>
      <c r="W57" s="50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50" t="s">
        <v>32</v>
      </c>
      <c r="C65" s="50"/>
      <c r="D65" s="50"/>
      <c r="E65" s="50"/>
      <c r="F65" s="50"/>
      <c r="G65" s="50"/>
      <c r="Q65" s="3"/>
      <c r="R65" s="50" t="s">
        <v>104</v>
      </c>
      <c r="S65" s="50"/>
      <c r="T65" s="50"/>
      <c r="U65" s="50"/>
      <c r="V65" s="50"/>
      <c r="W65" s="50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50" t="s">
        <v>105</v>
      </c>
      <c r="S73" s="50"/>
      <c r="T73" s="50"/>
      <c r="U73" s="50"/>
      <c r="V73" s="50"/>
      <c r="W73" s="50"/>
    </row>
    <row r="74" spans="1:25" ht="29.4" x14ac:dyDescent="0.35">
      <c r="A74" s="3"/>
      <c r="B74" s="50" t="s">
        <v>33</v>
      </c>
      <c r="C74" s="50"/>
      <c r="D74" s="50"/>
      <c r="E74" s="50"/>
      <c r="F74" s="50"/>
      <c r="G74" s="50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50" t="s">
        <v>106</v>
      </c>
      <c r="S81" s="50"/>
      <c r="T81" s="50"/>
      <c r="U81" s="50"/>
      <c r="V81" s="50"/>
      <c r="W81" s="50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50" t="s">
        <v>34</v>
      </c>
      <c r="C83" s="50"/>
      <c r="D83" s="50"/>
      <c r="E83" s="50"/>
      <c r="F83" s="50"/>
      <c r="G83" s="50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50" t="s">
        <v>107</v>
      </c>
      <c r="S89" s="50"/>
      <c r="T89" s="50"/>
      <c r="U89" s="50"/>
      <c r="V89" s="50"/>
      <c r="W89" s="50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50" t="s">
        <v>35</v>
      </c>
      <c r="C92" s="50"/>
      <c r="D92" s="50"/>
      <c r="E92" s="50"/>
      <c r="F92" s="50"/>
      <c r="G92" s="50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50" t="s">
        <v>36</v>
      </c>
      <c r="C101" s="50"/>
      <c r="D101" s="50"/>
      <c r="E101" s="50"/>
      <c r="F101" s="50"/>
      <c r="G101" s="50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50" t="s">
        <v>37</v>
      </c>
      <c r="C2" s="50"/>
      <c r="D2" s="50"/>
      <c r="E2" s="50"/>
      <c r="F2" s="50"/>
      <c r="G2" s="50"/>
      <c r="K2" s="3"/>
      <c r="L2" s="50" t="s">
        <v>84</v>
      </c>
      <c r="M2" s="50"/>
      <c r="N2" s="50"/>
      <c r="O2" s="50"/>
      <c r="P2" s="50"/>
      <c r="Q2" s="50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50" t="s">
        <v>38</v>
      </c>
      <c r="C11" s="50"/>
      <c r="D11" s="50"/>
      <c r="E11" s="50"/>
      <c r="F11" s="50"/>
      <c r="G11" s="50"/>
      <c r="K11" s="3"/>
      <c r="L11" s="50" t="s">
        <v>85</v>
      </c>
      <c r="M11" s="50"/>
      <c r="N11" s="50"/>
      <c r="O11" s="50"/>
      <c r="P11" s="50"/>
      <c r="Q11" s="50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50" t="s">
        <v>39</v>
      </c>
      <c r="C19" s="50"/>
      <c r="D19" s="50"/>
      <c r="E19" s="50"/>
      <c r="F19" s="50"/>
      <c r="G19" s="50"/>
      <c r="K19" s="3"/>
      <c r="L19" s="50" t="s">
        <v>86</v>
      </c>
      <c r="M19" s="50"/>
      <c r="N19" s="50"/>
      <c r="O19" s="50"/>
      <c r="P19" s="50"/>
      <c r="Q19" s="51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50" t="s">
        <v>40</v>
      </c>
      <c r="C27" s="50"/>
      <c r="D27" s="50"/>
      <c r="E27" s="50"/>
      <c r="F27" s="50"/>
      <c r="G27" s="50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50" t="s">
        <v>87</v>
      </c>
      <c r="M28" s="50"/>
      <c r="N28" s="50"/>
      <c r="O28" s="50"/>
      <c r="P28" s="50"/>
      <c r="Q28" s="50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50" t="s">
        <v>41</v>
      </c>
      <c r="C35" s="50"/>
      <c r="D35" s="50"/>
      <c r="E35" s="50"/>
      <c r="F35" s="50"/>
      <c r="G35" s="50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50" t="s">
        <v>88</v>
      </c>
      <c r="M37" s="50"/>
      <c r="N37" s="50"/>
      <c r="O37" s="50"/>
      <c r="P37" s="50"/>
      <c r="Q37" s="50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50" t="s">
        <v>42</v>
      </c>
      <c r="C43" s="50"/>
      <c r="D43" s="50"/>
      <c r="E43" s="50"/>
      <c r="F43" s="50"/>
      <c r="G43" s="50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50" t="s">
        <v>89</v>
      </c>
      <c r="M46" s="50"/>
      <c r="N46" s="50"/>
      <c r="O46" s="50"/>
      <c r="P46" s="50"/>
      <c r="Q46" s="50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50" t="s">
        <v>43</v>
      </c>
      <c r="C51" s="50"/>
      <c r="D51" s="50"/>
      <c r="E51" s="50"/>
      <c r="F51" s="50"/>
      <c r="G51" s="50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50" t="s">
        <v>90</v>
      </c>
      <c r="M54" s="50"/>
      <c r="N54" s="50"/>
      <c r="O54" s="50"/>
      <c r="P54" s="50"/>
      <c r="Q54" s="50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50" t="s">
        <v>44</v>
      </c>
      <c r="C59" s="50"/>
      <c r="D59" s="50"/>
      <c r="E59" s="50"/>
      <c r="F59" s="50"/>
      <c r="G59" s="50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50" t="s">
        <v>91</v>
      </c>
      <c r="M62" s="50"/>
      <c r="N62" s="50"/>
      <c r="O62" s="50"/>
      <c r="P62" s="50"/>
      <c r="Q62" s="50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50" t="s">
        <v>45</v>
      </c>
      <c r="C68" s="50"/>
      <c r="D68" s="50"/>
      <c r="E68" s="50"/>
      <c r="F68" s="50"/>
      <c r="G68" s="50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50" t="s">
        <v>92</v>
      </c>
      <c r="M70" s="50"/>
      <c r="N70" s="50"/>
      <c r="O70" s="50"/>
      <c r="P70" s="50"/>
      <c r="Q70" s="50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50" t="s">
        <v>46</v>
      </c>
      <c r="C77" s="50"/>
      <c r="D77" s="50"/>
      <c r="E77" s="50"/>
      <c r="F77" s="50"/>
      <c r="G77" s="50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50" t="s">
        <v>93</v>
      </c>
      <c r="M78" s="50"/>
      <c r="N78" s="50"/>
      <c r="O78" s="50"/>
      <c r="P78" s="50"/>
      <c r="Q78" s="50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50" t="s">
        <v>47</v>
      </c>
      <c r="C85" s="50"/>
      <c r="D85" s="50"/>
      <c r="E85" s="50"/>
      <c r="F85" s="50"/>
      <c r="G85" s="50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50" t="s">
        <v>94</v>
      </c>
      <c r="M86" s="50"/>
      <c r="N86" s="50"/>
      <c r="O86" s="50"/>
      <c r="P86" s="50"/>
      <c r="Q86" s="50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50" t="s">
        <v>48</v>
      </c>
      <c r="C93" s="50"/>
      <c r="D93" s="50"/>
      <c r="E93" s="50"/>
      <c r="F93" s="50"/>
      <c r="G93" s="50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50" t="s">
        <v>95</v>
      </c>
      <c r="M94" s="50"/>
      <c r="N94" s="50"/>
      <c r="O94" s="50"/>
      <c r="P94" s="50"/>
      <c r="Q94" s="50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P94"/>
  <sheetViews>
    <sheetView tabSelected="1" topLeftCell="A52" zoomScale="70" zoomScaleNormal="70" workbookViewId="0">
      <selection activeCell="A122" sqref="A94:XFD122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52" t="s">
        <v>78</v>
      </c>
      <c r="C2" s="52"/>
      <c r="D2" s="52"/>
      <c r="E2" s="52"/>
      <c r="F2" s="52"/>
      <c r="G2" s="52"/>
    </row>
    <row r="3" spans="1:9" ht="28.8" x14ac:dyDescent="0.3">
      <c r="A3" s="32" t="s">
        <v>11</v>
      </c>
      <c r="B3" s="33" t="s">
        <v>4</v>
      </c>
      <c r="C3" s="33" t="s">
        <v>108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110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52" t="s">
        <v>79</v>
      </c>
      <c r="C10" s="52"/>
      <c r="D10" s="52"/>
      <c r="E10" s="52"/>
      <c r="F10" s="52"/>
      <c r="G10" s="52"/>
    </row>
    <row r="11" spans="1:9" ht="28.8" x14ac:dyDescent="0.3">
      <c r="A11" s="32" t="s">
        <v>11</v>
      </c>
      <c r="B11" s="33" t="s">
        <v>4</v>
      </c>
      <c r="C11" s="33" t="s">
        <v>108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110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52" t="s">
        <v>80</v>
      </c>
      <c r="C18" s="52"/>
      <c r="D18" s="52"/>
      <c r="E18" s="52"/>
      <c r="F18" s="52"/>
      <c r="G18" s="52"/>
    </row>
    <row r="19" spans="1:9" ht="30.75" customHeight="1" x14ac:dyDescent="0.3">
      <c r="A19" s="32" t="s">
        <v>11</v>
      </c>
      <c r="B19" s="33" t="s">
        <v>4</v>
      </c>
      <c r="C19" s="33" t="s">
        <v>108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110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52" t="s">
        <v>81</v>
      </c>
      <c r="C26" s="52"/>
      <c r="D26" s="52"/>
      <c r="E26" s="52"/>
      <c r="F26" s="52"/>
      <c r="G26" s="52"/>
    </row>
    <row r="27" spans="1:9" ht="28.8" x14ac:dyDescent="0.3">
      <c r="A27" s="32" t="s">
        <v>11</v>
      </c>
      <c r="B27" s="33" t="s">
        <v>4</v>
      </c>
      <c r="C27" s="33" t="s">
        <v>108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110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4" spans="1:9" ht="18" x14ac:dyDescent="0.3">
      <c r="A34" s="30"/>
      <c r="B34" s="52" t="s">
        <v>82</v>
      </c>
      <c r="C34" s="52"/>
      <c r="D34" s="52"/>
      <c r="E34" s="52"/>
      <c r="F34" s="52"/>
      <c r="G34" s="52"/>
    </row>
    <row r="35" spans="1:9" ht="28.8" x14ac:dyDescent="0.3">
      <c r="A35" s="32" t="s">
        <v>11</v>
      </c>
      <c r="B35" s="33" t="s">
        <v>4</v>
      </c>
      <c r="C35" s="33" t="s">
        <v>108</v>
      </c>
      <c r="D35" s="34" t="s">
        <v>54</v>
      </c>
      <c r="E35" s="34" t="s">
        <v>55</v>
      </c>
      <c r="F35" s="34" t="s">
        <v>53</v>
      </c>
      <c r="G35" s="34" t="s">
        <v>56</v>
      </c>
      <c r="H35" s="34" t="s">
        <v>58</v>
      </c>
      <c r="I35" s="34" t="s">
        <v>59</v>
      </c>
    </row>
    <row r="36" spans="1:9" x14ac:dyDescent="0.3">
      <c r="A36" s="35">
        <v>1</v>
      </c>
      <c r="B36" s="36" t="s">
        <v>0</v>
      </c>
      <c r="C36" s="37">
        <v>45969.9</v>
      </c>
      <c r="D36" s="37">
        <f>SUM(C36)</f>
        <v>45969.9</v>
      </c>
      <c r="E36" s="38">
        <v>9073.32</v>
      </c>
      <c r="F36" s="38">
        <v>1531.33</v>
      </c>
      <c r="G36" s="38">
        <v>0.05</v>
      </c>
      <c r="H36" s="38">
        <f>SUM(E36:G36)</f>
        <v>10604.699999999999</v>
      </c>
      <c r="I36" s="38">
        <f>D36-H36</f>
        <v>35365.200000000004</v>
      </c>
    </row>
    <row r="37" spans="1:9" x14ac:dyDescent="0.3">
      <c r="A37" s="35">
        <v>2</v>
      </c>
      <c r="B37" s="36" t="s">
        <v>1</v>
      </c>
      <c r="C37" s="37">
        <v>31531.5</v>
      </c>
      <c r="D37" s="37">
        <f t="shared" ref="D37:D51" si="7">SUM(C37)</f>
        <v>31531.5</v>
      </c>
      <c r="E37" s="38">
        <v>5418.72</v>
      </c>
      <c r="F37" s="38">
        <v>1039.8800000000001</v>
      </c>
      <c r="G37" s="38">
        <v>-0.1</v>
      </c>
      <c r="H37" s="38">
        <f t="shared" ref="H37:H60" si="8">SUM(E37:G37)</f>
        <v>6458.5</v>
      </c>
      <c r="I37" s="38">
        <f t="shared" ref="I37:I51" si="9">D37-H37</f>
        <v>25073</v>
      </c>
    </row>
    <row r="38" spans="1:9" x14ac:dyDescent="0.3">
      <c r="A38" s="35">
        <v>3</v>
      </c>
      <c r="B38" s="36" t="s">
        <v>110</v>
      </c>
      <c r="C38" s="37">
        <v>31531.5</v>
      </c>
      <c r="D38" s="37">
        <f t="shared" si="7"/>
        <v>31531.5</v>
      </c>
      <c r="E38" s="38">
        <v>5418.72</v>
      </c>
      <c r="F38" s="38">
        <v>1039.8800000000001</v>
      </c>
      <c r="G38" s="38">
        <v>-0.1</v>
      </c>
      <c r="H38" s="38">
        <f t="shared" si="8"/>
        <v>6458.5</v>
      </c>
      <c r="I38" s="45">
        <f t="shared" si="9"/>
        <v>25073</v>
      </c>
    </row>
    <row r="39" spans="1:9" x14ac:dyDescent="0.3">
      <c r="A39" s="35">
        <v>4</v>
      </c>
      <c r="B39" s="36" t="s">
        <v>141</v>
      </c>
      <c r="C39" s="37">
        <v>10870.54</v>
      </c>
      <c r="D39" s="37">
        <f t="shared" si="7"/>
        <v>10870.54</v>
      </c>
      <c r="E39" s="38">
        <v>983.12</v>
      </c>
      <c r="F39" s="38">
        <v>294.37</v>
      </c>
      <c r="G39" s="38">
        <v>0.05</v>
      </c>
      <c r="H39" s="38">
        <f t="shared" si="8"/>
        <v>1277.54</v>
      </c>
      <c r="I39" s="45">
        <f t="shared" si="9"/>
        <v>9593</v>
      </c>
    </row>
    <row r="40" spans="1:9" x14ac:dyDescent="0.3">
      <c r="A40" s="35">
        <v>5</v>
      </c>
      <c r="B40" s="36" t="s">
        <v>111</v>
      </c>
      <c r="C40" s="37">
        <v>8795.17</v>
      </c>
      <c r="D40" s="37">
        <f t="shared" si="7"/>
        <v>8795.17</v>
      </c>
      <c r="E40" s="38">
        <v>686.54</v>
      </c>
      <c r="F40" s="38">
        <v>232.19</v>
      </c>
      <c r="G40" s="38">
        <v>0.04</v>
      </c>
      <c r="H40" s="38">
        <f t="shared" si="8"/>
        <v>918.77</v>
      </c>
      <c r="I40" s="45">
        <f t="shared" si="9"/>
        <v>7876.4</v>
      </c>
    </row>
    <row r="41" spans="1:9" x14ac:dyDescent="0.3">
      <c r="A41" s="35">
        <v>6</v>
      </c>
      <c r="B41" s="36" t="s">
        <v>112</v>
      </c>
      <c r="C41" s="37">
        <v>8795.17</v>
      </c>
      <c r="D41" s="37">
        <f t="shared" si="7"/>
        <v>8795.17</v>
      </c>
      <c r="E41" s="38">
        <v>686.54</v>
      </c>
      <c r="F41" s="38">
        <v>232.19</v>
      </c>
      <c r="G41" s="38">
        <v>0.04</v>
      </c>
      <c r="H41" s="38">
        <f t="shared" si="8"/>
        <v>918.77</v>
      </c>
      <c r="I41" s="45">
        <f t="shared" si="9"/>
        <v>7876.4</v>
      </c>
    </row>
    <row r="42" spans="1:9" x14ac:dyDescent="0.3">
      <c r="A42" s="35">
        <v>7</v>
      </c>
      <c r="B42" s="36" t="s">
        <v>113</v>
      </c>
      <c r="C42" s="37">
        <v>8795.17</v>
      </c>
      <c r="D42" s="37">
        <f t="shared" si="7"/>
        <v>8795.17</v>
      </c>
      <c r="E42" s="38">
        <v>686.54</v>
      </c>
      <c r="F42" s="38">
        <v>232.19</v>
      </c>
      <c r="G42" s="38">
        <v>0.04</v>
      </c>
      <c r="H42" s="38">
        <f t="shared" si="8"/>
        <v>918.77</v>
      </c>
      <c r="I42" s="45">
        <f t="shared" si="9"/>
        <v>7876.4</v>
      </c>
    </row>
    <row r="43" spans="1:9" x14ac:dyDescent="0.3">
      <c r="A43" s="35">
        <v>8</v>
      </c>
      <c r="B43" s="36" t="s">
        <v>114</v>
      </c>
      <c r="C43" s="37">
        <v>8795.17</v>
      </c>
      <c r="D43" s="37">
        <f t="shared" si="7"/>
        <v>8795.17</v>
      </c>
      <c r="E43" s="38">
        <v>686.54</v>
      </c>
      <c r="F43" s="38">
        <v>232.19</v>
      </c>
      <c r="G43" s="38">
        <v>0.04</v>
      </c>
      <c r="H43" s="38">
        <f t="shared" si="8"/>
        <v>918.77</v>
      </c>
      <c r="I43" s="45">
        <f t="shared" si="9"/>
        <v>7876.4</v>
      </c>
    </row>
    <row r="44" spans="1:9" x14ac:dyDescent="0.3">
      <c r="A44" s="35">
        <v>9</v>
      </c>
      <c r="B44" s="36" t="s">
        <v>115</v>
      </c>
      <c r="C44" s="37">
        <v>8795.17</v>
      </c>
      <c r="D44" s="37">
        <f t="shared" si="7"/>
        <v>8795.17</v>
      </c>
      <c r="E44" s="38">
        <v>686.54</v>
      </c>
      <c r="F44" s="38">
        <v>232.19</v>
      </c>
      <c r="G44" s="38">
        <v>0.04</v>
      </c>
      <c r="H44" s="38">
        <f t="shared" si="8"/>
        <v>918.77</v>
      </c>
      <c r="I44" s="45">
        <f t="shared" si="9"/>
        <v>7876.4</v>
      </c>
    </row>
    <row r="45" spans="1:9" x14ac:dyDescent="0.3">
      <c r="A45" s="35">
        <v>10</v>
      </c>
      <c r="B45" s="36" t="s">
        <v>116</v>
      </c>
      <c r="C45" s="37">
        <v>8795.17</v>
      </c>
      <c r="D45" s="37">
        <f t="shared" si="7"/>
        <v>8795.17</v>
      </c>
      <c r="E45" s="38">
        <v>686.54</v>
      </c>
      <c r="F45" s="38">
        <v>232.19</v>
      </c>
      <c r="G45" s="38">
        <v>0.04</v>
      </c>
      <c r="H45" s="38">
        <f t="shared" si="8"/>
        <v>918.77</v>
      </c>
      <c r="I45" s="45">
        <f t="shared" si="9"/>
        <v>7876.4</v>
      </c>
    </row>
    <row r="46" spans="1:9" x14ac:dyDescent="0.3">
      <c r="A46" s="35">
        <v>11</v>
      </c>
      <c r="B46" s="36" t="s">
        <v>117</v>
      </c>
      <c r="C46" s="37">
        <v>8795.17</v>
      </c>
      <c r="D46" s="37">
        <f t="shared" si="7"/>
        <v>8795.17</v>
      </c>
      <c r="E46" s="38">
        <v>686.54</v>
      </c>
      <c r="F46" s="38">
        <v>232.19</v>
      </c>
      <c r="G46" s="38">
        <v>0.04</v>
      </c>
      <c r="H46" s="38">
        <f t="shared" si="8"/>
        <v>918.77</v>
      </c>
      <c r="I46" s="45">
        <f t="shared" si="9"/>
        <v>7876.4</v>
      </c>
    </row>
    <row r="47" spans="1:9" x14ac:dyDescent="0.3">
      <c r="A47" s="35">
        <v>12</v>
      </c>
      <c r="B47" s="36" t="s">
        <v>118</v>
      </c>
      <c r="C47" s="37">
        <v>8795.17</v>
      </c>
      <c r="D47" s="37">
        <f t="shared" si="7"/>
        <v>8795.17</v>
      </c>
      <c r="E47" s="38">
        <v>686.54</v>
      </c>
      <c r="F47" s="38">
        <v>232.19</v>
      </c>
      <c r="G47" s="38">
        <v>0.04</v>
      </c>
      <c r="H47" s="38">
        <f t="shared" si="8"/>
        <v>918.77</v>
      </c>
      <c r="I47" s="45">
        <f t="shared" si="9"/>
        <v>7876.4</v>
      </c>
    </row>
    <row r="48" spans="1:9" x14ac:dyDescent="0.3">
      <c r="A48" s="35">
        <v>13</v>
      </c>
      <c r="B48" s="36" t="s">
        <v>119</v>
      </c>
      <c r="C48" s="37">
        <v>8795.17</v>
      </c>
      <c r="D48" s="37">
        <f t="shared" si="7"/>
        <v>8795.17</v>
      </c>
      <c r="E48" s="38">
        <v>686.54</v>
      </c>
      <c r="F48" s="38">
        <v>232.19</v>
      </c>
      <c r="G48" s="38">
        <v>0.04</v>
      </c>
      <c r="H48" s="38">
        <f t="shared" si="8"/>
        <v>918.77</v>
      </c>
      <c r="I48" s="45">
        <f t="shared" si="9"/>
        <v>7876.4</v>
      </c>
    </row>
    <row r="49" spans="1:9" x14ac:dyDescent="0.3">
      <c r="A49" s="35">
        <v>14</v>
      </c>
      <c r="B49" s="36" t="s">
        <v>120</v>
      </c>
      <c r="C49" s="37">
        <v>8795.17</v>
      </c>
      <c r="D49" s="37">
        <f t="shared" si="7"/>
        <v>8795.17</v>
      </c>
      <c r="E49" s="38">
        <v>686.54</v>
      </c>
      <c r="F49" s="38">
        <v>232.19</v>
      </c>
      <c r="G49" s="38">
        <v>0.04</v>
      </c>
      <c r="H49" s="38">
        <f t="shared" si="8"/>
        <v>918.77</v>
      </c>
      <c r="I49" s="45">
        <f t="shared" si="9"/>
        <v>7876.4</v>
      </c>
    </row>
    <row r="50" spans="1:9" x14ac:dyDescent="0.3">
      <c r="A50" s="35">
        <v>15</v>
      </c>
      <c r="B50" s="36" t="s">
        <v>142</v>
      </c>
      <c r="C50" s="37">
        <v>10870.54</v>
      </c>
      <c r="D50" s="37">
        <f t="shared" si="7"/>
        <v>10870.54</v>
      </c>
      <c r="E50" s="38">
        <v>983.12</v>
      </c>
      <c r="F50" s="38">
        <v>294.37</v>
      </c>
      <c r="G50" s="38">
        <v>0.05</v>
      </c>
      <c r="H50" s="38">
        <f t="shared" si="8"/>
        <v>1277.54</v>
      </c>
      <c r="I50" s="45">
        <f t="shared" si="9"/>
        <v>9593</v>
      </c>
    </row>
    <row r="51" spans="1:9" x14ac:dyDescent="0.3">
      <c r="A51" s="35">
        <v>16</v>
      </c>
      <c r="B51" s="36" t="s">
        <v>121</v>
      </c>
      <c r="C51" s="37">
        <v>8795.17</v>
      </c>
      <c r="D51" s="37">
        <f t="shared" si="7"/>
        <v>8795.17</v>
      </c>
      <c r="E51" s="38">
        <v>686.54</v>
      </c>
      <c r="F51" s="38">
        <v>232.19</v>
      </c>
      <c r="G51" s="38">
        <v>0.04</v>
      </c>
      <c r="H51" s="38">
        <f t="shared" si="8"/>
        <v>918.77</v>
      </c>
      <c r="I51" s="45">
        <f t="shared" si="9"/>
        <v>7876.4</v>
      </c>
    </row>
    <row r="52" spans="1:9" x14ac:dyDescent="0.3">
      <c r="A52" s="35">
        <v>17</v>
      </c>
      <c r="B52" s="36" t="s">
        <v>122</v>
      </c>
      <c r="C52" s="37">
        <v>8795.17</v>
      </c>
      <c r="D52" s="37">
        <f t="shared" ref="D52:D60" si="10">SUM(C52)</f>
        <v>8795.17</v>
      </c>
      <c r="E52" s="38">
        <v>686.54</v>
      </c>
      <c r="F52" s="38">
        <v>232.19</v>
      </c>
      <c r="G52" s="38">
        <v>0.04</v>
      </c>
      <c r="H52" s="38">
        <f t="shared" si="8"/>
        <v>918.77</v>
      </c>
      <c r="I52" s="45">
        <f t="shared" ref="I52:I60" si="11">D52-H52</f>
        <v>7876.4</v>
      </c>
    </row>
    <row r="53" spans="1:9" x14ac:dyDescent="0.3">
      <c r="A53" s="35">
        <v>18</v>
      </c>
      <c r="B53" s="36" t="s">
        <v>123</v>
      </c>
      <c r="C53" s="37">
        <v>8795.17</v>
      </c>
      <c r="D53" s="37">
        <f t="shared" si="10"/>
        <v>8795.17</v>
      </c>
      <c r="E53" s="38">
        <v>686.54</v>
      </c>
      <c r="F53" s="38">
        <v>232.19</v>
      </c>
      <c r="G53" s="38">
        <v>0.04</v>
      </c>
      <c r="H53" s="38">
        <f t="shared" si="8"/>
        <v>918.77</v>
      </c>
      <c r="I53" s="45">
        <f t="shared" si="11"/>
        <v>7876.4</v>
      </c>
    </row>
    <row r="54" spans="1:9" x14ac:dyDescent="0.3">
      <c r="A54" s="35">
        <v>19</v>
      </c>
      <c r="B54" s="36" t="s">
        <v>124</v>
      </c>
      <c r="C54" s="37">
        <v>8795.17</v>
      </c>
      <c r="D54" s="37">
        <f t="shared" si="10"/>
        <v>8795.17</v>
      </c>
      <c r="E54" s="38">
        <v>686.54</v>
      </c>
      <c r="F54" s="38">
        <v>232.19</v>
      </c>
      <c r="G54" s="38">
        <v>0.04</v>
      </c>
      <c r="H54" s="38">
        <f t="shared" si="8"/>
        <v>918.77</v>
      </c>
      <c r="I54" s="45">
        <f t="shared" si="11"/>
        <v>7876.4</v>
      </c>
    </row>
    <row r="55" spans="1:9" x14ac:dyDescent="0.3">
      <c r="A55" s="35">
        <v>20</v>
      </c>
      <c r="B55" s="36" t="s">
        <v>125</v>
      </c>
      <c r="C55" s="37">
        <v>8795.17</v>
      </c>
      <c r="D55" s="37">
        <f t="shared" si="10"/>
        <v>8795.17</v>
      </c>
      <c r="E55" s="38">
        <v>686.54</v>
      </c>
      <c r="F55" s="38">
        <v>232.19</v>
      </c>
      <c r="G55" s="38">
        <v>0.04</v>
      </c>
      <c r="H55" s="38">
        <f t="shared" si="8"/>
        <v>918.77</v>
      </c>
      <c r="I55" s="45">
        <f t="shared" si="11"/>
        <v>7876.4</v>
      </c>
    </row>
    <row r="56" spans="1:9" x14ac:dyDescent="0.3">
      <c r="A56" s="35">
        <v>21</v>
      </c>
      <c r="B56" s="36" t="s">
        <v>126</v>
      </c>
      <c r="C56" s="37">
        <v>8795.17</v>
      </c>
      <c r="D56" s="37">
        <f t="shared" si="10"/>
        <v>8795.17</v>
      </c>
      <c r="E56" s="38">
        <v>686.54</v>
      </c>
      <c r="F56" s="38">
        <v>232.19</v>
      </c>
      <c r="G56" s="38">
        <v>0.04</v>
      </c>
      <c r="H56" s="38">
        <f t="shared" si="8"/>
        <v>918.77</v>
      </c>
      <c r="I56" s="45">
        <f t="shared" si="11"/>
        <v>7876.4</v>
      </c>
    </row>
    <row r="57" spans="1:9" x14ac:dyDescent="0.3">
      <c r="A57" s="35">
        <v>22</v>
      </c>
      <c r="B57" s="36" t="s">
        <v>127</v>
      </c>
      <c r="C57" s="37">
        <v>8795.17</v>
      </c>
      <c r="D57" s="37">
        <f t="shared" si="10"/>
        <v>8795.17</v>
      </c>
      <c r="E57" s="38">
        <v>686.54</v>
      </c>
      <c r="F57" s="38">
        <v>232.19</v>
      </c>
      <c r="G57" s="38">
        <v>0.04</v>
      </c>
      <c r="H57" s="38">
        <f t="shared" si="8"/>
        <v>918.77</v>
      </c>
      <c r="I57" s="45">
        <f t="shared" si="11"/>
        <v>7876.4</v>
      </c>
    </row>
    <row r="58" spans="1:9" x14ac:dyDescent="0.3">
      <c r="A58" s="35">
        <v>23</v>
      </c>
      <c r="B58" s="36" t="s">
        <v>128</v>
      </c>
      <c r="C58" s="37">
        <v>8795.17</v>
      </c>
      <c r="D58" s="37">
        <f t="shared" si="10"/>
        <v>8795.17</v>
      </c>
      <c r="E58" s="38">
        <v>686.54</v>
      </c>
      <c r="F58" s="38">
        <v>232.19</v>
      </c>
      <c r="G58" s="38">
        <v>0.04</v>
      </c>
      <c r="H58" s="38">
        <f t="shared" si="8"/>
        <v>918.77</v>
      </c>
      <c r="I58" s="45">
        <f t="shared" si="11"/>
        <v>7876.4</v>
      </c>
    </row>
    <row r="59" spans="1:9" x14ac:dyDescent="0.3">
      <c r="A59" s="35">
        <v>24</v>
      </c>
      <c r="B59" s="36" t="s">
        <v>129</v>
      </c>
      <c r="C59" s="37">
        <v>8795.17</v>
      </c>
      <c r="D59" s="37">
        <f t="shared" si="10"/>
        <v>8795.17</v>
      </c>
      <c r="E59" s="38">
        <v>686.54</v>
      </c>
      <c r="F59" s="38">
        <v>232.19</v>
      </c>
      <c r="G59" s="38">
        <v>0.04</v>
      </c>
      <c r="H59" s="38">
        <f t="shared" si="8"/>
        <v>918.77</v>
      </c>
      <c r="I59" s="45">
        <f t="shared" si="11"/>
        <v>7876.4</v>
      </c>
    </row>
    <row r="60" spans="1:9" x14ac:dyDescent="0.3">
      <c r="A60" s="35">
        <v>25</v>
      </c>
      <c r="B60" s="36" t="s">
        <v>130</v>
      </c>
      <c r="C60" s="37">
        <v>8795.17</v>
      </c>
      <c r="D60" s="37">
        <f t="shared" si="10"/>
        <v>8795.17</v>
      </c>
      <c r="E60" s="38">
        <v>686.54</v>
      </c>
      <c r="F60" s="38">
        <v>232.19</v>
      </c>
      <c r="G60" s="38">
        <v>0.04</v>
      </c>
      <c r="H60" s="38">
        <f t="shared" si="8"/>
        <v>918.77</v>
      </c>
      <c r="I60" s="45">
        <f t="shared" si="11"/>
        <v>7876.4</v>
      </c>
    </row>
    <row r="61" spans="1:9" ht="15.75" customHeight="1" x14ac:dyDescent="0.3">
      <c r="A61" s="35"/>
      <c r="B61" s="36" t="s">
        <v>10</v>
      </c>
      <c r="C61" s="44">
        <f>SUM(C36:C60)</f>
        <v>306677.38000000006</v>
      </c>
      <c r="D61" s="44">
        <f t="shared" ref="D61:I61" si="12">SUM(D36:D60)</f>
        <v>306677.38000000006</v>
      </c>
      <c r="E61" s="44">
        <f t="shared" si="12"/>
        <v>35607.800000000017</v>
      </c>
      <c r="F61" s="44">
        <f t="shared" si="12"/>
        <v>8843.6299999999937</v>
      </c>
      <c r="G61" s="44">
        <f t="shared" si="12"/>
        <v>0.75000000000000011</v>
      </c>
      <c r="H61" s="44">
        <f t="shared" si="12"/>
        <v>44452.179999999964</v>
      </c>
      <c r="I61" s="44">
        <f t="shared" si="12"/>
        <v>262225.1999999999</v>
      </c>
    </row>
    <row r="64" spans="1:9" ht="18" x14ac:dyDescent="0.3">
      <c r="A64" s="30"/>
      <c r="B64" s="52" t="s">
        <v>83</v>
      </c>
      <c r="C64" s="52"/>
      <c r="D64" s="52"/>
      <c r="E64" s="52"/>
      <c r="F64" s="52"/>
      <c r="G64" s="52"/>
    </row>
    <row r="65" spans="1:16" ht="28.8" x14ac:dyDescent="0.3">
      <c r="A65" s="32" t="s">
        <v>11</v>
      </c>
      <c r="B65" s="33" t="s">
        <v>4</v>
      </c>
      <c r="C65" s="33" t="s">
        <v>108</v>
      </c>
      <c r="D65" s="33" t="s">
        <v>9</v>
      </c>
      <c r="E65" s="34" t="s">
        <v>54</v>
      </c>
      <c r="F65" s="34" t="s">
        <v>55</v>
      </c>
      <c r="G65" s="34" t="s">
        <v>109</v>
      </c>
      <c r="H65" s="34" t="s">
        <v>53</v>
      </c>
      <c r="I65" s="34" t="s">
        <v>56</v>
      </c>
      <c r="J65" s="34" t="s">
        <v>58</v>
      </c>
      <c r="K65" s="34" t="s">
        <v>59</v>
      </c>
    </row>
    <row r="66" spans="1:16" x14ac:dyDescent="0.3">
      <c r="A66" s="35">
        <v>1</v>
      </c>
      <c r="B66" s="36" t="s">
        <v>0</v>
      </c>
      <c r="C66" s="45">
        <v>45969.9</v>
      </c>
      <c r="D66" s="45">
        <v>38308.25</v>
      </c>
      <c r="E66" s="45">
        <f>SUM(C66:D66)</f>
        <v>84278.15</v>
      </c>
      <c r="F66" s="45">
        <v>9073.32</v>
      </c>
      <c r="G66" s="45">
        <v>10685.89</v>
      </c>
      <c r="H66" s="45">
        <v>1481.94</v>
      </c>
      <c r="I66" s="45">
        <v>0</v>
      </c>
      <c r="J66" s="45">
        <f>SUM(F66:I66)</f>
        <v>21241.149999999998</v>
      </c>
      <c r="K66" s="45">
        <f>E66-J66</f>
        <v>63037</v>
      </c>
      <c r="O66" s="46"/>
      <c r="P66" s="46"/>
    </row>
    <row r="67" spans="1:16" x14ac:dyDescent="0.3">
      <c r="A67" s="35">
        <v>2</v>
      </c>
      <c r="B67" s="36" t="s">
        <v>1</v>
      </c>
      <c r="C67" s="45">
        <v>31531.5</v>
      </c>
      <c r="D67" s="45">
        <v>26276.25</v>
      </c>
      <c r="E67" s="45">
        <f>SUM(C67:D67)</f>
        <v>57807.75</v>
      </c>
      <c r="F67" s="45">
        <v>5418.72</v>
      </c>
      <c r="G67" s="45">
        <v>5547.82</v>
      </c>
      <c r="H67" s="45">
        <v>1006.34</v>
      </c>
      <c r="I67" s="45">
        <v>7.0000000000000007E-2</v>
      </c>
      <c r="J67" s="45">
        <f>SUM(F67:I67)</f>
        <v>11972.95</v>
      </c>
      <c r="K67" s="45">
        <f>E67-J67</f>
        <v>45834.8</v>
      </c>
      <c r="O67" s="46"/>
      <c r="P67" s="46"/>
    </row>
    <row r="68" spans="1:16" x14ac:dyDescent="0.3">
      <c r="A68" s="35">
        <v>3</v>
      </c>
      <c r="B68" s="36" t="s">
        <v>110</v>
      </c>
      <c r="C68" s="45">
        <v>31531.5</v>
      </c>
      <c r="D68" s="45">
        <v>26276.25</v>
      </c>
      <c r="E68" s="45">
        <f>SUM(C68:D68)</f>
        <v>57807.75</v>
      </c>
      <c r="F68" s="45">
        <v>5418.72</v>
      </c>
      <c r="G68" s="45">
        <v>5547.82</v>
      </c>
      <c r="H68" s="45">
        <v>1006.34</v>
      </c>
      <c r="I68" s="45">
        <v>7.0000000000000007E-2</v>
      </c>
      <c r="J68" s="45">
        <f>SUM(F68:I68)</f>
        <v>11972.95</v>
      </c>
      <c r="K68" s="45">
        <f>E68-J68</f>
        <v>45834.8</v>
      </c>
      <c r="O68" s="46"/>
      <c r="P68" s="46"/>
    </row>
    <row r="69" spans="1:16" x14ac:dyDescent="0.3">
      <c r="A69" s="35">
        <v>4</v>
      </c>
      <c r="B69" s="36" t="s">
        <v>141</v>
      </c>
      <c r="C69" s="45">
        <v>10870.65</v>
      </c>
      <c r="D69" s="45">
        <v>0</v>
      </c>
      <c r="E69" s="45">
        <f t="shared" ref="E69:E90" si="13">SUM(C69:D69)</f>
        <v>10870.65</v>
      </c>
      <c r="F69" s="45">
        <v>983.12</v>
      </c>
      <c r="G69" s="45">
        <v>0</v>
      </c>
      <c r="H69" s="45">
        <v>284.88</v>
      </c>
      <c r="I69" s="45">
        <v>0.05</v>
      </c>
      <c r="J69" s="45">
        <f t="shared" ref="J69:J90" si="14">SUM(F69:I69)</f>
        <v>1268.05</v>
      </c>
      <c r="K69" s="45">
        <f t="shared" ref="K69:K90" si="15">E69-J69</f>
        <v>9602.6</v>
      </c>
      <c r="O69" s="46"/>
      <c r="P69" s="46"/>
    </row>
    <row r="70" spans="1:16" x14ac:dyDescent="0.3">
      <c r="A70" s="35">
        <v>5</v>
      </c>
      <c r="B70" s="36" t="s">
        <v>111</v>
      </c>
      <c r="C70" s="45">
        <v>8795.17</v>
      </c>
      <c r="D70" s="45">
        <v>0</v>
      </c>
      <c r="E70" s="45">
        <f t="shared" si="13"/>
        <v>8795.17</v>
      </c>
      <c r="F70" s="45">
        <v>686.54</v>
      </c>
      <c r="G70" s="45">
        <v>0</v>
      </c>
      <c r="H70" s="45">
        <v>224.7</v>
      </c>
      <c r="I70" s="45">
        <v>0.13</v>
      </c>
      <c r="J70" s="45">
        <f t="shared" si="14"/>
        <v>911.37</v>
      </c>
      <c r="K70" s="45">
        <f t="shared" si="15"/>
        <v>7883.8</v>
      </c>
      <c r="O70" s="46"/>
      <c r="P70" s="46"/>
    </row>
    <row r="71" spans="1:16" x14ac:dyDescent="0.3">
      <c r="A71" s="35">
        <v>6</v>
      </c>
      <c r="B71" s="36" t="s">
        <v>112</v>
      </c>
      <c r="C71" s="45">
        <v>8795.17</v>
      </c>
      <c r="D71" s="45">
        <v>0</v>
      </c>
      <c r="E71" s="45">
        <f t="shared" si="13"/>
        <v>8795.17</v>
      </c>
      <c r="F71" s="45">
        <v>686.54</v>
      </c>
      <c r="G71" s="45">
        <v>0</v>
      </c>
      <c r="H71" s="45">
        <v>224.7</v>
      </c>
      <c r="I71" s="45">
        <v>0.13</v>
      </c>
      <c r="J71" s="45">
        <f t="shared" si="14"/>
        <v>911.37</v>
      </c>
      <c r="K71" s="45">
        <f t="shared" si="15"/>
        <v>7883.8</v>
      </c>
      <c r="O71" s="46"/>
      <c r="P71" s="46"/>
    </row>
    <row r="72" spans="1:16" x14ac:dyDescent="0.3">
      <c r="A72" s="35">
        <v>7</v>
      </c>
      <c r="B72" s="36" t="s">
        <v>113</v>
      </c>
      <c r="C72" s="45">
        <v>8795.17</v>
      </c>
      <c r="D72" s="45">
        <v>0</v>
      </c>
      <c r="E72" s="45">
        <f t="shared" si="13"/>
        <v>8795.17</v>
      </c>
      <c r="F72" s="45">
        <v>686.54</v>
      </c>
      <c r="G72" s="45">
        <v>0</v>
      </c>
      <c r="H72" s="45">
        <v>224.7</v>
      </c>
      <c r="I72" s="45">
        <v>0.13</v>
      </c>
      <c r="J72" s="45">
        <f t="shared" si="14"/>
        <v>911.37</v>
      </c>
      <c r="K72" s="45">
        <f t="shared" si="15"/>
        <v>7883.8</v>
      </c>
      <c r="O72" s="46"/>
      <c r="P72" s="46"/>
    </row>
    <row r="73" spans="1:16" x14ac:dyDescent="0.3">
      <c r="A73" s="35">
        <v>8</v>
      </c>
      <c r="B73" s="36" t="s">
        <v>114</v>
      </c>
      <c r="C73" s="45">
        <v>8795.17</v>
      </c>
      <c r="D73" s="45">
        <v>0</v>
      </c>
      <c r="E73" s="45">
        <f t="shared" si="13"/>
        <v>8795.17</v>
      </c>
      <c r="F73" s="45">
        <v>686.54</v>
      </c>
      <c r="G73" s="45">
        <v>0</v>
      </c>
      <c r="H73" s="45">
        <v>224.7</v>
      </c>
      <c r="I73" s="45">
        <v>0.13</v>
      </c>
      <c r="J73" s="45">
        <f t="shared" si="14"/>
        <v>911.37</v>
      </c>
      <c r="K73" s="45">
        <f t="shared" si="15"/>
        <v>7883.8</v>
      </c>
      <c r="O73" s="46"/>
      <c r="P73" s="46"/>
    </row>
    <row r="74" spans="1:16" x14ac:dyDescent="0.3">
      <c r="A74" s="35">
        <v>9</v>
      </c>
      <c r="B74" s="36" t="s">
        <v>115</v>
      </c>
      <c r="C74" s="45">
        <v>8795.17</v>
      </c>
      <c r="D74" s="45">
        <v>0</v>
      </c>
      <c r="E74" s="45">
        <f t="shared" si="13"/>
        <v>8795.17</v>
      </c>
      <c r="F74" s="45">
        <v>686.54</v>
      </c>
      <c r="G74" s="45">
        <v>0</v>
      </c>
      <c r="H74" s="45">
        <v>224.7</v>
      </c>
      <c r="I74" s="45">
        <v>0.13</v>
      </c>
      <c r="J74" s="45">
        <f t="shared" si="14"/>
        <v>911.37</v>
      </c>
      <c r="K74" s="45">
        <f t="shared" si="15"/>
        <v>7883.8</v>
      </c>
      <c r="O74" s="46"/>
      <c r="P74" s="46"/>
    </row>
    <row r="75" spans="1:16" x14ac:dyDescent="0.3">
      <c r="A75" s="35">
        <v>10</v>
      </c>
      <c r="B75" s="36" t="s">
        <v>116</v>
      </c>
      <c r="C75" s="45">
        <v>8795.17</v>
      </c>
      <c r="D75" s="45">
        <v>0</v>
      </c>
      <c r="E75" s="45">
        <f t="shared" si="13"/>
        <v>8795.17</v>
      </c>
      <c r="F75" s="45">
        <v>686.54</v>
      </c>
      <c r="G75" s="45">
        <v>0</v>
      </c>
      <c r="H75" s="45">
        <v>224.7</v>
      </c>
      <c r="I75" s="45">
        <v>0.13</v>
      </c>
      <c r="J75" s="45">
        <f t="shared" si="14"/>
        <v>911.37</v>
      </c>
      <c r="K75" s="45">
        <f t="shared" si="15"/>
        <v>7883.8</v>
      </c>
      <c r="O75" s="46"/>
      <c r="P75" s="46"/>
    </row>
    <row r="76" spans="1:16" x14ac:dyDescent="0.3">
      <c r="A76" s="35">
        <v>11</v>
      </c>
      <c r="B76" s="36" t="s">
        <v>117</v>
      </c>
      <c r="C76" s="45">
        <v>8795.17</v>
      </c>
      <c r="D76" s="45">
        <v>0</v>
      </c>
      <c r="E76" s="45">
        <f t="shared" si="13"/>
        <v>8795.17</v>
      </c>
      <c r="F76" s="45">
        <v>686.54</v>
      </c>
      <c r="G76" s="45">
        <v>0</v>
      </c>
      <c r="H76" s="45">
        <v>224.7</v>
      </c>
      <c r="I76" s="45">
        <v>0.13</v>
      </c>
      <c r="J76" s="45">
        <f t="shared" si="14"/>
        <v>911.37</v>
      </c>
      <c r="K76" s="45">
        <f t="shared" si="15"/>
        <v>7883.8</v>
      </c>
      <c r="O76" s="46"/>
      <c r="P76" s="46"/>
    </row>
    <row r="77" spans="1:16" x14ac:dyDescent="0.3">
      <c r="A77" s="35">
        <v>12</v>
      </c>
      <c r="B77" s="36" t="s">
        <v>118</v>
      </c>
      <c r="C77" s="45">
        <v>8795.17</v>
      </c>
      <c r="D77" s="45">
        <v>0</v>
      </c>
      <c r="E77" s="45">
        <f t="shared" si="13"/>
        <v>8795.17</v>
      </c>
      <c r="F77" s="45">
        <v>686.54</v>
      </c>
      <c r="G77" s="45">
        <v>0</v>
      </c>
      <c r="H77" s="45">
        <v>224.7</v>
      </c>
      <c r="I77" s="45">
        <v>0.13</v>
      </c>
      <c r="J77" s="45">
        <f t="shared" si="14"/>
        <v>911.37</v>
      </c>
      <c r="K77" s="45">
        <f t="shared" si="15"/>
        <v>7883.8</v>
      </c>
      <c r="O77" s="46"/>
      <c r="P77" s="46"/>
    </row>
    <row r="78" spans="1:16" x14ac:dyDescent="0.3">
      <c r="A78" s="35">
        <v>13</v>
      </c>
      <c r="B78" s="36" t="s">
        <v>119</v>
      </c>
      <c r="C78" s="45">
        <v>8795.17</v>
      </c>
      <c r="D78" s="45">
        <v>0</v>
      </c>
      <c r="E78" s="45">
        <f t="shared" si="13"/>
        <v>8795.17</v>
      </c>
      <c r="F78" s="45">
        <v>686.54</v>
      </c>
      <c r="G78" s="45">
        <v>0</v>
      </c>
      <c r="H78" s="45">
        <v>224.7</v>
      </c>
      <c r="I78" s="45">
        <v>0.13</v>
      </c>
      <c r="J78" s="45">
        <f t="shared" si="14"/>
        <v>911.37</v>
      </c>
      <c r="K78" s="45">
        <f t="shared" si="15"/>
        <v>7883.8</v>
      </c>
      <c r="O78" s="46"/>
      <c r="P78" s="46"/>
    </row>
    <row r="79" spans="1:16" x14ac:dyDescent="0.3">
      <c r="A79" s="35">
        <v>14</v>
      </c>
      <c r="B79" s="36" t="s">
        <v>120</v>
      </c>
      <c r="C79" s="45">
        <v>8795.17</v>
      </c>
      <c r="D79" s="45">
        <v>0</v>
      </c>
      <c r="E79" s="45">
        <f t="shared" si="13"/>
        <v>8795.17</v>
      </c>
      <c r="F79" s="45">
        <v>686.54</v>
      </c>
      <c r="G79" s="45">
        <v>0</v>
      </c>
      <c r="H79" s="45">
        <v>224.7</v>
      </c>
      <c r="I79" s="45">
        <v>0.13</v>
      </c>
      <c r="J79" s="45">
        <f t="shared" si="14"/>
        <v>911.37</v>
      </c>
      <c r="K79" s="45">
        <f t="shared" si="15"/>
        <v>7883.8</v>
      </c>
      <c r="O79" s="46"/>
      <c r="P79" s="46"/>
    </row>
    <row r="80" spans="1:16" x14ac:dyDescent="0.3">
      <c r="A80" s="35">
        <v>15</v>
      </c>
      <c r="B80" s="36" t="s">
        <v>142</v>
      </c>
      <c r="C80" s="45">
        <v>10870.65</v>
      </c>
      <c r="D80" s="45">
        <v>0</v>
      </c>
      <c r="E80" s="45">
        <f t="shared" si="13"/>
        <v>10870.65</v>
      </c>
      <c r="F80" s="45">
        <v>983.12</v>
      </c>
      <c r="G80" s="45">
        <v>0</v>
      </c>
      <c r="H80" s="45">
        <v>284.88</v>
      </c>
      <c r="I80" s="45">
        <v>0.05</v>
      </c>
      <c r="J80" s="45">
        <f t="shared" si="14"/>
        <v>1268.05</v>
      </c>
      <c r="K80" s="45">
        <f t="shared" si="15"/>
        <v>9602.6</v>
      </c>
      <c r="O80" s="46"/>
      <c r="P80" s="46"/>
    </row>
    <row r="81" spans="1:16" x14ac:dyDescent="0.3">
      <c r="A81" s="35">
        <v>16</v>
      </c>
      <c r="B81" s="36" t="s">
        <v>121</v>
      </c>
      <c r="C81" s="45">
        <v>8795.17</v>
      </c>
      <c r="D81" s="45">
        <v>0</v>
      </c>
      <c r="E81" s="45">
        <f t="shared" si="13"/>
        <v>8795.17</v>
      </c>
      <c r="F81" s="45">
        <v>686.54</v>
      </c>
      <c r="G81" s="45">
        <v>0</v>
      </c>
      <c r="H81" s="45">
        <v>224.7</v>
      </c>
      <c r="I81" s="45">
        <v>0.13</v>
      </c>
      <c r="J81" s="45">
        <f t="shared" si="14"/>
        <v>911.37</v>
      </c>
      <c r="K81" s="45">
        <f t="shared" si="15"/>
        <v>7883.8</v>
      </c>
      <c r="O81" s="46"/>
      <c r="P81" s="46"/>
    </row>
    <row r="82" spans="1:16" x14ac:dyDescent="0.3">
      <c r="A82" s="35">
        <v>17</v>
      </c>
      <c r="B82" s="36" t="s">
        <v>122</v>
      </c>
      <c r="C82" s="45">
        <v>8795.17</v>
      </c>
      <c r="D82" s="45">
        <v>0</v>
      </c>
      <c r="E82" s="45">
        <f t="shared" si="13"/>
        <v>8795.17</v>
      </c>
      <c r="F82" s="45">
        <v>686.54</v>
      </c>
      <c r="G82" s="45">
        <v>0</v>
      </c>
      <c r="H82" s="45">
        <v>224.7</v>
      </c>
      <c r="I82" s="45">
        <v>0.13</v>
      </c>
      <c r="J82" s="45">
        <f t="shared" si="14"/>
        <v>911.37</v>
      </c>
      <c r="K82" s="45">
        <f t="shared" si="15"/>
        <v>7883.8</v>
      </c>
      <c r="O82" s="46"/>
      <c r="P82" s="46"/>
    </row>
    <row r="83" spans="1:16" x14ac:dyDescent="0.3">
      <c r="A83" s="35">
        <v>18</v>
      </c>
      <c r="B83" s="36" t="s">
        <v>123</v>
      </c>
      <c r="C83" s="45">
        <v>8795.17</v>
      </c>
      <c r="D83" s="45">
        <v>0</v>
      </c>
      <c r="E83" s="45">
        <f t="shared" si="13"/>
        <v>8795.17</v>
      </c>
      <c r="F83" s="45">
        <v>686.54</v>
      </c>
      <c r="G83" s="45">
        <v>0</v>
      </c>
      <c r="H83" s="45">
        <v>224.7</v>
      </c>
      <c r="I83" s="45">
        <v>0.13</v>
      </c>
      <c r="J83" s="45">
        <f t="shared" si="14"/>
        <v>911.37</v>
      </c>
      <c r="K83" s="45">
        <f t="shared" si="15"/>
        <v>7883.8</v>
      </c>
      <c r="O83" s="46"/>
      <c r="P83" s="46"/>
    </row>
    <row r="84" spans="1:16" x14ac:dyDescent="0.3">
      <c r="A84" s="35">
        <v>19</v>
      </c>
      <c r="B84" s="36" t="s">
        <v>124</v>
      </c>
      <c r="C84" s="45">
        <v>8795.17</v>
      </c>
      <c r="D84" s="45">
        <v>0</v>
      </c>
      <c r="E84" s="45">
        <f t="shared" si="13"/>
        <v>8795.17</v>
      </c>
      <c r="F84" s="45">
        <v>686.54</v>
      </c>
      <c r="G84" s="45">
        <v>0</v>
      </c>
      <c r="H84" s="45">
        <v>224.7</v>
      </c>
      <c r="I84" s="45">
        <v>0.13</v>
      </c>
      <c r="J84" s="45">
        <f t="shared" si="14"/>
        <v>911.37</v>
      </c>
      <c r="K84" s="45">
        <f t="shared" si="15"/>
        <v>7883.8</v>
      </c>
      <c r="O84" s="46"/>
      <c r="P84" s="46"/>
    </row>
    <row r="85" spans="1:16" x14ac:dyDescent="0.3">
      <c r="A85" s="35">
        <v>20</v>
      </c>
      <c r="B85" s="36" t="s">
        <v>125</v>
      </c>
      <c r="C85" s="45">
        <v>8795.17</v>
      </c>
      <c r="D85" s="45">
        <v>0</v>
      </c>
      <c r="E85" s="45">
        <f t="shared" si="13"/>
        <v>8795.17</v>
      </c>
      <c r="F85" s="45">
        <v>686.54</v>
      </c>
      <c r="G85" s="45">
        <v>0</v>
      </c>
      <c r="H85" s="45">
        <v>224.7</v>
      </c>
      <c r="I85" s="45">
        <v>0.13</v>
      </c>
      <c r="J85" s="45">
        <f t="shared" si="14"/>
        <v>911.37</v>
      </c>
      <c r="K85" s="45">
        <f t="shared" si="15"/>
        <v>7883.8</v>
      </c>
      <c r="O85" s="46"/>
      <c r="P85" s="46"/>
    </row>
    <row r="86" spans="1:16" x14ac:dyDescent="0.3">
      <c r="A86" s="35">
        <v>21</v>
      </c>
      <c r="B86" s="36" t="s">
        <v>126</v>
      </c>
      <c r="C86" s="45">
        <v>8795.17</v>
      </c>
      <c r="D86" s="45">
        <v>0</v>
      </c>
      <c r="E86" s="45">
        <f t="shared" si="13"/>
        <v>8795.17</v>
      </c>
      <c r="F86" s="45">
        <v>686.54</v>
      </c>
      <c r="G86" s="45">
        <v>0</v>
      </c>
      <c r="H86" s="45">
        <v>224.7</v>
      </c>
      <c r="I86" s="45">
        <v>0.13</v>
      </c>
      <c r="J86" s="45">
        <f t="shared" si="14"/>
        <v>911.37</v>
      </c>
      <c r="K86" s="45">
        <f t="shared" si="15"/>
        <v>7883.8</v>
      </c>
      <c r="O86" s="46"/>
      <c r="P86" s="46"/>
    </row>
    <row r="87" spans="1:16" x14ac:dyDescent="0.3">
      <c r="A87" s="35">
        <v>22</v>
      </c>
      <c r="B87" s="36" t="s">
        <v>127</v>
      </c>
      <c r="C87" s="45">
        <v>8795.17</v>
      </c>
      <c r="D87" s="45">
        <v>0</v>
      </c>
      <c r="E87" s="45">
        <f t="shared" si="13"/>
        <v>8795.17</v>
      </c>
      <c r="F87" s="45">
        <v>686.54</v>
      </c>
      <c r="G87" s="45">
        <v>0</v>
      </c>
      <c r="H87" s="45">
        <v>224.7</v>
      </c>
      <c r="I87" s="45">
        <v>0.13</v>
      </c>
      <c r="J87" s="45">
        <f t="shared" si="14"/>
        <v>911.37</v>
      </c>
      <c r="K87" s="45">
        <f t="shared" si="15"/>
        <v>7883.8</v>
      </c>
      <c r="O87" s="46"/>
      <c r="P87" s="46"/>
    </row>
    <row r="88" spans="1:16" x14ac:dyDescent="0.3">
      <c r="A88" s="35">
        <v>23</v>
      </c>
      <c r="B88" s="36" t="s">
        <v>128</v>
      </c>
      <c r="C88" s="45">
        <v>8795.17</v>
      </c>
      <c r="D88" s="45">
        <v>0</v>
      </c>
      <c r="E88" s="45">
        <f t="shared" si="13"/>
        <v>8795.17</v>
      </c>
      <c r="F88" s="45">
        <v>686.54</v>
      </c>
      <c r="G88" s="45">
        <v>0</v>
      </c>
      <c r="H88" s="45">
        <v>224.7</v>
      </c>
      <c r="I88" s="45">
        <v>0.13</v>
      </c>
      <c r="J88" s="45">
        <f t="shared" si="14"/>
        <v>911.37</v>
      </c>
      <c r="K88" s="45">
        <f t="shared" si="15"/>
        <v>7883.8</v>
      </c>
      <c r="O88" s="46"/>
      <c r="P88" s="46"/>
    </row>
    <row r="89" spans="1:16" x14ac:dyDescent="0.3">
      <c r="A89" s="35">
        <v>24</v>
      </c>
      <c r="B89" s="36" t="s">
        <v>129</v>
      </c>
      <c r="C89" s="45">
        <v>8795.17</v>
      </c>
      <c r="D89" s="45">
        <v>0</v>
      </c>
      <c r="E89" s="45">
        <f t="shared" si="13"/>
        <v>8795.17</v>
      </c>
      <c r="F89" s="45">
        <v>686.54</v>
      </c>
      <c r="G89" s="45">
        <v>0</v>
      </c>
      <c r="H89" s="45">
        <v>224.7</v>
      </c>
      <c r="I89" s="45">
        <v>0.13</v>
      </c>
      <c r="J89" s="45">
        <f t="shared" si="14"/>
        <v>911.37</v>
      </c>
      <c r="K89" s="45">
        <f t="shared" si="15"/>
        <v>7883.8</v>
      </c>
      <c r="O89" s="46"/>
      <c r="P89" s="46"/>
    </row>
    <row r="90" spans="1:16" x14ac:dyDescent="0.3">
      <c r="A90" s="35">
        <v>25</v>
      </c>
      <c r="B90" s="36" t="s">
        <v>130</v>
      </c>
      <c r="C90" s="45">
        <v>8795.17</v>
      </c>
      <c r="D90" s="45">
        <v>0</v>
      </c>
      <c r="E90" s="45">
        <f t="shared" si="13"/>
        <v>8795.17</v>
      </c>
      <c r="F90" s="45">
        <v>686.54</v>
      </c>
      <c r="G90" s="45">
        <v>0</v>
      </c>
      <c r="H90" s="45">
        <v>224.7</v>
      </c>
      <c r="I90" s="45">
        <v>0.13</v>
      </c>
      <c r="J90" s="45">
        <f t="shared" si="14"/>
        <v>911.37</v>
      </c>
      <c r="K90" s="45">
        <f t="shared" si="15"/>
        <v>7883.8</v>
      </c>
      <c r="O90" s="46"/>
      <c r="P90" s="46"/>
    </row>
    <row r="91" spans="1:16" ht="15.75" customHeight="1" x14ac:dyDescent="0.3">
      <c r="A91" s="35"/>
      <c r="B91" s="36" t="s">
        <v>10</v>
      </c>
      <c r="C91" s="47">
        <f>SUM(C66:C90)</f>
        <v>306677.60000000003</v>
      </c>
      <c r="D91" s="47">
        <f t="shared" ref="D91:K91" si="16">SUM(D66:D90)</f>
        <v>90860.75</v>
      </c>
      <c r="E91" s="47">
        <f t="shared" si="16"/>
        <v>397538.34999999986</v>
      </c>
      <c r="F91" s="47">
        <f t="shared" si="16"/>
        <v>35607.800000000017</v>
      </c>
      <c r="G91" s="47">
        <f t="shared" si="16"/>
        <v>21781.53</v>
      </c>
      <c r="H91" s="47">
        <f t="shared" si="16"/>
        <v>8558.3799999999992</v>
      </c>
      <c r="I91" s="47">
        <f t="shared" si="16"/>
        <v>2.839999999999999</v>
      </c>
      <c r="J91" s="47">
        <f t="shared" si="16"/>
        <v>65950.550000000061</v>
      </c>
      <c r="K91" s="47">
        <f t="shared" si="16"/>
        <v>331587.79999999981</v>
      </c>
    </row>
    <row r="92" spans="1:16" x14ac:dyDescent="0.3">
      <c r="I92" s="48"/>
    </row>
    <row r="94" spans="1:16" x14ac:dyDescent="0.3">
      <c r="I94" s="49"/>
    </row>
  </sheetData>
  <mergeCells count="6">
    <mergeCell ref="B2:G2"/>
    <mergeCell ref="B10:G10"/>
    <mergeCell ref="B18:G18"/>
    <mergeCell ref="B26:G26"/>
    <mergeCell ref="B34:G34"/>
    <mergeCell ref="B64:G64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131</v>
      </c>
      <c r="D3" t="s">
        <v>132</v>
      </c>
      <c r="F3" t="s">
        <v>143</v>
      </c>
      <c r="G3" t="s">
        <v>144</v>
      </c>
      <c r="H3" t="s">
        <v>145</v>
      </c>
      <c r="I3" t="s">
        <v>133</v>
      </c>
      <c r="J3" t="s">
        <v>134</v>
      </c>
      <c r="L3" t="s">
        <v>135</v>
      </c>
      <c r="M3" t="s">
        <v>136</v>
      </c>
      <c r="O3" t="s">
        <v>137</v>
      </c>
      <c r="P3" t="s">
        <v>138</v>
      </c>
      <c r="R3" t="s">
        <v>139</v>
      </c>
      <c r="S3" t="s">
        <v>140</v>
      </c>
    </row>
    <row r="4" spans="1:20" x14ac:dyDescent="0.3">
      <c r="A4">
        <v>1</v>
      </c>
      <c r="B4" s="4" t="s">
        <v>141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111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112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113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114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115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116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117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118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119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120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142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121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122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123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124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125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126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127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128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129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130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2023-06-29T18:29:38Z</dcterms:modified>
</cp:coreProperties>
</file>