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7FCE9311-0EB7-40EA-BDDC-9B1BBF728B4F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0" i="4" l="1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98" i="4"/>
  <c r="G97" i="4"/>
  <c r="G96" i="4"/>
  <c r="E121" i="4"/>
  <c r="F121" i="4"/>
  <c r="H121" i="4"/>
  <c r="I121" i="4"/>
  <c r="J121" i="4"/>
  <c r="K121" i="4"/>
  <c r="D121" i="4"/>
  <c r="G99" i="4"/>
  <c r="M99" i="4" s="1"/>
  <c r="G100" i="4"/>
  <c r="M100" i="4" s="1"/>
  <c r="G101" i="4"/>
  <c r="M101" i="4" s="1"/>
  <c r="G102" i="4"/>
  <c r="M102" i="4" s="1"/>
  <c r="G103" i="4"/>
  <c r="M103" i="4" s="1"/>
  <c r="G104" i="4"/>
  <c r="M104" i="4" s="1"/>
  <c r="G105" i="4"/>
  <c r="M105" i="4" s="1"/>
  <c r="G106" i="4"/>
  <c r="M106" i="4" s="1"/>
  <c r="G107" i="4"/>
  <c r="M107" i="4" s="1"/>
  <c r="G108" i="4"/>
  <c r="M108" i="4" s="1"/>
  <c r="G109" i="4"/>
  <c r="M109" i="4" s="1"/>
  <c r="G110" i="4"/>
  <c r="M110" i="4" s="1"/>
  <c r="G111" i="4"/>
  <c r="M111" i="4" s="1"/>
  <c r="G112" i="4"/>
  <c r="M112" i="4" s="1"/>
  <c r="G113" i="4"/>
  <c r="M113" i="4" s="1"/>
  <c r="G114" i="4"/>
  <c r="M114" i="4" s="1"/>
  <c r="G115" i="4"/>
  <c r="M115" i="4" s="1"/>
  <c r="G116" i="4"/>
  <c r="M116" i="4" s="1"/>
  <c r="G117" i="4"/>
  <c r="M117" i="4" s="1"/>
  <c r="G118" i="4"/>
  <c r="M118" i="4" s="1"/>
  <c r="G119" i="4"/>
  <c r="M119" i="4" s="1"/>
  <c r="G120" i="4"/>
  <c r="G98" i="4"/>
  <c r="S15" i="6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D91" i="4"/>
  <c r="F91" i="4"/>
  <c r="G91" i="4"/>
  <c r="H91" i="4"/>
  <c r="I91" i="4"/>
  <c r="C91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C137" i="4"/>
  <c r="C129" i="4"/>
  <c r="H127" i="4"/>
  <c r="I127" i="4" s="1"/>
  <c r="H128" i="4"/>
  <c r="I128" i="4" s="1"/>
  <c r="H126" i="4"/>
  <c r="I126" i="4" s="1"/>
  <c r="E129" i="4"/>
  <c r="F129" i="4"/>
  <c r="G129" i="4"/>
  <c r="D129" i="4"/>
  <c r="H135" i="4"/>
  <c r="I135" i="4" s="1"/>
  <c r="H136" i="4"/>
  <c r="I136" i="4" s="1"/>
  <c r="H134" i="4"/>
  <c r="I134" i="4" s="1"/>
  <c r="E137" i="4"/>
  <c r="F137" i="4"/>
  <c r="G137" i="4"/>
  <c r="D137" i="4"/>
  <c r="C121" i="4"/>
  <c r="L97" i="4"/>
  <c r="L96" i="4"/>
  <c r="J67" i="4"/>
  <c r="J68" i="4"/>
  <c r="J66" i="4"/>
  <c r="E67" i="4"/>
  <c r="E68" i="4"/>
  <c r="E66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L121" i="4" l="1"/>
  <c r="G121" i="4"/>
  <c r="T5" i="6"/>
  <c r="T15" i="6"/>
  <c r="T24" i="6"/>
  <c r="T6" i="6"/>
  <c r="T9" i="6"/>
  <c r="I56" i="4"/>
  <c r="I45" i="4"/>
  <c r="I41" i="4"/>
  <c r="K70" i="4"/>
  <c r="K75" i="4"/>
  <c r="K87" i="4"/>
  <c r="K74" i="4"/>
  <c r="K73" i="4"/>
  <c r="K77" i="4"/>
  <c r="K86" i="4"/>
  <c r="K85" i="4"/>
  <c r="K79" i="4"/>
  <c r="K78" i="4"/>
  <c r="J91" i="4"/>
  <c r="K89" i="4"/>
  <c r="K81" i="4"/>
  <c r="K84" i="4"/>
  <c r="K90" i="4"/>
  <c r="K88" i="4"/>
  <c r="K80" i="4"/>
  <c r="K72" i="4"/>
  <c r="K76" i="4"/>
  <c r="K83" i="4"/>
  <c r="K82" i="4"/>
  <c r="K71" i="4"/>
  <c r="E91" i="4"/>
  <c r="K69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M98" i="4"/>
  <c r="M97" i="4"/>
  <c r="M96" i="4"/>
  <c r="I29" i="4"/>
  <c r="I129" i="4"/>
  <c r="D31" i="4"/>
  <c r="I137" i="4"/>
  <c r="H137" i="4"/>
  <c r="K68" i="4"/>
  <c r="I23" i="4"/>
  <c r="K67" i="4"/>
  <c r="K66" i="4"/>
  <c r="I38" i="4"/>
  <c r="I37" i="4"/>
  <c r="I36" i="4"/>
  <c r="I30" i="4"/>
  <c r="I28" i="4"/>
  <c r="H23" i="4"/>
  <c r="H31" i="4"/>
  <c r="W7" i="2"/>
  <c r="V7" i="2"/>
  <c r="U7" i="2"/>
  <c r="S7" i="2"/>
  <c r="V15" i="2"/>
  <c r="M121" i="4" l="1"/>
  <c r="K91" i="4"/>
  <c r="I61" i="4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  <c r="H129" i="4"/>
</calcChain>
</file>

<file path=xl/sharedStrings.xml><?xml version="1.0" encoding="utf-8"?>
<sst xmlns="http://schemas.openxmlformats.org/spreadsheetml/2006/main" count="1347" uniqueCount="151">
  <si>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</si>
  <si>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</si>
  <si>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</si>
  <si>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</si>
  <si>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</si>
  <si>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</si>
  <si>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</si>
  <si>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</si>
  <si>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</si>
  <si>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</si>
  <si>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</si>
  <si>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</si>
  <si>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</si>
  <si>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</si>
  <si>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</si>
  <si>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</si>
  <si>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</si>
  <si>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</si>
  <si>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</si>
  <si>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</si>
  <si>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</si>
  <si>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</si>
  <si>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</si>
  <si>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</si>
  <si>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</si>
  <si>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</si>
  <si>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</si>
  <si>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</si>
  <si>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</si>
  <si>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</si>
  <si>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</si>
  <si>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</si>
  <si>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</si>
  <si>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</si>
  <si>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</si>
  <si>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</si>
  <si>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</si>
  <si>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</si>
  <si>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</si>
  <si>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</si>
  <si>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</si>
  <si>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</si>
  <si>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</si>
  <si>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</si>
  <si>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</si>
  <si>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</si>
  <si>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</si>
  <si>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</si>
  <si>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</si>
  <si>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</si>
  <si>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</si>
  <si>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</si>
  <si>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</si>
  <si>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</si>
  <si>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</si>
  <si>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</si>
  <si>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</si>
  <si>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</si>
  <si>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</si>
  <si>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</si>
  <si>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</si>
  <si>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</si>
  <si>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</si>
  <si>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</si>
  <si>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</si>
  <si>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</si>
  <si>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</si>
  <si>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</si>
  <si>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</si>
  <si>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</si>
  <si>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</si>
  <si>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</si>
  <si>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</si>
  <si>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</si>
  <si>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</si>
  <si>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</si>
  <si>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</si>
  <si>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</si>
  <si>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</si>
  <si>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</si>
  <si>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</si>
  <si>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</si>
  <si>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</si>
  <si>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JUNIO DEL 2021</t>
  </si>
  <si>
    <t>NOMINAS COMPLETAS MENSUALES POR PUESTO JULIO DEL 2021</t>
  </si>
  <si>
    <t>NOMINAS COMPLETAS MENSUALES POR PUESTO AGOSTO DEL 2021</t>
  </si>
  <si>
    <t>NOMINAS COMPLETAS MENSUALES POR PUESTO SEPTIEMBRE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</si>
  <si>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</si>
  <si>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</si>
  <si>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</si>
  <si>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</si>
  <si>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</si>
  <si>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</si>
  <si>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</si>
  <si>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</si>
  <si>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</si>
  <si>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</si>
  <si>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</si>
  <si>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</si>
  <si>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</si>
  <si>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</si>
  <si>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</si>
  <si>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</si>
  <si>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</si>
  <si>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</si>
  <si>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</si>
  <si>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</si>
  <si>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</si>
  <si>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</si>
  <si>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</si>
  <si>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</si>
  <si>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</si>
  <si>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I.S.R. ART. 174</t>
  </si>
  <si>
    <t>VACACIONES A TIEMPO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</si>
  <si>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</si>
  <si>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</si>
  <si>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</si>
  <si>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</si>
  <si>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</si>
  <si>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</si>
  <si>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</si>
  <si>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</si>
  <si>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</si>
  <si>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</si>
  <si>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</si>
  <si>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</si>
  <si>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</si>
  <si>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</si>
  <si>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</si>
  <si>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</si>
  <si>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</si>
  <si>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</si>
  <si>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</si>
  <si>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</si>
  <si>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</si>
  <si>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</si>
  <si>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</si>
  <si>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</si>
  <si>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</si>
  <si>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</si>
  <si>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</si>
  <si>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</si>
  <si>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</si>
  <si>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</si>
  <si>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</si>
  <si>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</si>
  <si>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</si>
  <si>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PRIMA DE VACACIONES A TIEMPO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</si>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</sst>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8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52" t="s">
        <v>61</v>
      </c>
      <c r="C2" s="52"/>
      <c r="D2" s="52"/>
      <c r="E2" s="52"/>
      <c r="F2" s="52"/>
      <c r="G2" s="52"/>
      <c r="J2" s="22"/>
      <c r="K2" s="3"/>
      <c r="L2" s="52" t="s">
        <v>62</v>
      </c>
      <c r="M2" s="52"/>
      <c r="N2" s="52"/>
      <c r="O2" s="52"/>
      <c r="P2" s="52"/>
      <c r="Q2" s="52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52" t="s">
        <v>63</v>
      </c>
      <c r="M9" s="52"/>
      <c r="N9" s="52"/>
      <c r="O9" s="52"/>
      <c r="P9" s="52"/>
      <c r="Q9" s="52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52" t="s">
        <v>64</v>
      </c>
      <c r="M16" s="52"/>
      <c r="N16" s="52"/>
      <c r="O16" s="52"/>
      <c r="P16" s="52"/>
      <c r="Q16" s="52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52" t="s">
        <v>60</v>
      </c>
      <c r="M23" s="52"/>
      <c r="N23" s="52"/>
      <c r="O23" s="52"/>
      <c r="P23" s="52"/>
      <c r="Q23" s="52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52" t="s">
        <v>65</v>
      </c>
      <c r="M31" s="52"/>
      <c r="N31" s="52"/>
      <c r="O31" s="52"/>
      <c r="P31" s="52"/>
      <c r="Q31" s="52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52" t="s">
        <v>66</v>
      </c>
      <c r="M39" s="52"/>
      <c r="N39" s="52"/>
      <c r="O39" s="52"/>
      <c r="P39" s="52"/>
      <c r="Q39" s="52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52" t="s">
        <v>12</v>
      </c>
      <c r="C2" s="52"/>
      <c r="D2" s="52"/>
      <c r="E2" s="52"/>
      <c r="F2" s="52"/>
      <c r="G2" s="52"/>
      <c r="K2" s="52" t="s">
        <v>61</v>
      </c>
      <c r="L2" s="52"/>
      <c r="M2" s="52"/>
      <c r="N2" s="52"/>
      <c r="O2" s="52"/>
      <c r="P2" s="52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52" t="s">
        <v>67</v>
      </c>
      <c r="L10" s="52"/>
      <c r="M10" s="52"/>
      <c r="N10" s="52"/>
      <c r="O10" s="52"/>
      <c r="P10" s="52"/>
    </row>
    <row r="11" spans="1:18" ht="29.4" x14ac:dyDescent="0.35">
      <c r="A11" s="3"/>
      <c r="B11" s="52" t="s">
        <v>13</v>
      </c>
      <c r="C11" s="52"/>
      <c r="D11" s="52"/>
      <c r="E11" s="52"/>
      <c r="F11" s="52"/>
      <c r="G11" s="52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52" t="s">
        <v>68</v>
      </c>
      <c r="L18" s="52"/>
      <c r="M18" s="52"/>
      <c r="N18" s="52"/>
      <c r="O18" s="52"/>
      <c r="P18" s="52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52" t="s">
        <v>14</v>
      </c>
      <c r="C20" s="52"/>
      <c r="D20" s="52"/>
      <c r="E20" s="52"/>
      <c r="F20" s="52"/>
      <c r="G20" s="52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52" t="s">
        <v>77</v>
      </c>
      <c r="L26" s="52"/>
      <c r="M26" s="52"/>
      <c r="N26" s="52"/>
      <c r="O26" s="52"/>
      <c r="P26" s="52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52" t="s">
        <v>15</v>
      </c>
      <c r="C29" s="52"/>
      <c r="D29" s="52"/>
      <c r="E29" s="52"/>
      <c r="F29" s="52"/>
      <c r="G29" s="52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52" t="s">
        <v>76</v>
      </c>
      <c r="L34" s="52"/>
      <c r="M34" s="52"/>
      <c r="N34" s="52"/>
      <c r="O34" s="52"/>
      <c r="P34" s="52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52" t="s">
        <v>16</v>
      </c>
      <c r="C38" s="52"/>
      <c r="D38" s="52"/>
      <c r="E38" s="52"/>
      <c r="F38" s="52"/>
      <c r="G38" s="52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52" t="s">
        <v>75</v>
      </c>
      <c r="L42" s="52"/>
      <c r="M42" s="52"/>
      <c r="N42" s="52"/>
      <c r="O42" s="52"/>
      <c r="P42" s="52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52" t="s">
        <v>17</v>
      </c>
      <c r="C47" s="52"/>
      <c r="D47" s="52"/>
      <c r="E47" s="52"/>
      <c r="F47" s="52"/>
      <c r="G47" s="52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52" t="s">
        <v>74</v>
      </c>
      <c r="L50" s="52"/>
      <c r="M50" s="52"/>
      <c r="N50" s="52"/>
      <c r="O50" s="52"/>
      <c r="P50" s="52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52" t="s">
        <v>18</v>
      </c>
      <c r="C56" s="52"/>
      <c r="D56" s="52"/>
      <c r="E56" s="52"/>
      <c r="F56" s="52"/>
      <c r="G56" s="52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52" t="s">
        <v>73</v>
      </c>
      <c r="L57" s="52"/>
      <c r="M57" s="52"/>
      <c r="N57" s="52"/>
      <c r="O57" s="52"/>
      <c r="P57" s="52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52" t="s">
        <v>19</v>
      </c>
      <c r="C65" s="52"/>
      <c r="D65" s="52"/>
      <c r="E65" s="52"/>
      <c r="F65" s="52"/>
      <c r="G65" s="52"/>
      <c r="J65" s="3"/>
      <c r="K65" s="52" t="s">
        <v>72</v>
      </c>
      <c r="L65" s="52"/>
      <c r="M65" s="52"/>
      <c r="N65" s="52"/>
      <c r="O65" s="52"/>
      <c r="P65" s="52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52" t="s">
        <v>71</v>
      </c>
      <c r="L73" s="52"/>
      <c r="M73" s="52"/>
      <c r="N73" s="52"/>
      <c r="O73" s="52"/>
      <c r="P73" s="52"/>
    </row>
    <row r="74" spans="1:18" ht="29.4" x14ac:dyDescent="0.35">
      <c r="A74" s="3"/>
      <c r="B74" s="52" t="s">
        <v>20</v>
      </c>
      <c r="C74" s="52"/>
      <c r="D74" s="52"/>
      <c r="E74" s="52"/>
      <c r="F74" s="52"/>
      <c r="G74" s="52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52" t="s">
        <v>70</v>
      </c>
      <c r="L81" s="52"/>
      <c r="M81" s="52"/>
      <c r="N81" s="52"/>
      <c r="O81" s="52"/>
      <c r="P81" s="52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52" t="s">
        <v>21</v>
      </c>
      <c r="C83" s="52"/>
      <c r="D83" s="52"/>
      <c r="E83" s="52"/>
      <c r="F83" s="52"/>
      <c r="G83" s="52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52" t="s">
        <v>69</v>
      </c>
      <c r="L89" s="52"/>
      <c r="M89" s="52"/>
      <c r="N89" s="52"/>
      <c r="O89" s="52"/>
      <c r="P89" s="52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52" t="s">
        <v>22</v>
      </c>
      <c r="C92" s="52"/>
      <c r="D92" s="52"/>
      <c r="E92" s="52"/>
      <c r="F92" s="52"/>
      <c r="G92" s="52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52" t="s">
        <v>23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52" t="s">
        <v>25</v>
      </c>
      <c r="K2" s="52"/>
      <c r="L2" s="52"/>
      <c r="M2" s="52"/>
      <c r="N2" s="52"/>
      <c r="O2" s="52"/>
      <c r="R2" s="52" t="s">
        <v>99</v>
      </c>
      <c r="S2" s="52"/>
      <c r="T2" s="52"/>
      <c r="U2" s="52"/>
      <c r="V2" s="52"/>
      <c r="W2" s="52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52" t="s">
        <v>100</v>
      </c>
      <c r="S10" s="52"/>
      <c r="T10" s="52"/>
      <c r="U10" s="52"/>
      <c r="V10" s="52"/>
      <c r="W10" s="52"/>
    </row>
    <row r="11" spans="8:26" ht="29.4" x14ac:dyDescent="0.35">
      <c r="I11" s="3"/>
      <c r="J11" s="52" t="s">
        <v>26</v>
      </c>
      <c r="K11" s="52"/>
      <c r="L11" s="52"/>
      <c r="M11" s="52"/>
      <c r="N11" s="52"/>
      <c r="O11" s="52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52" t="s">
        <v>101</v>
      </c>
      <c r="S18" s="52"/>
      <c r="T18" s="52"/>
      <c r="U18" s="52"/>
      <c r="V18" s="52"/>
      <c r="W18" s="52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52" t="s">
        <v>27</v>
      </c>
      <c r="K20" s="52"/>
      <c r="L20" s="52"/>
      <c r="M20" s="52"/>
      <c r="N20" s="52"/>
      <c r="O20" s="52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52" t="s">
        <v>102</v>
      </c>
      <c r="S26" s="52"/>
      <c r="T26" s="52"/>
      <c r="U26" s="52"/>
      <c r="V26" s="52"/>
      <c r="W26" s="52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52" t="s">
        <v>28</v>
      </c>
      <c r="K29" s="52"/>
      <c r="L29" s="52"/>
      <c r="M29" s="52"/>
      <c r="N29" s="52"/>
      <c r="O29" s="52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52" t="s">
        <v>103</v>
      </c>
      <c r="S34" s="52"/>
      <c r="T34" s="52"/>
      <c r="U34" s="52"/>
      <c r="V34" s="52"/>
      <c r="W34" s="52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52" t="s">
        <v>29</v>
      </c>
      <c r="C38" s="52"/>
      <c r="D38" s="52"/>
      <c r="E38" s="52"/>
      <c r="F38" s="52"/>
      <c r="G38" s="52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52" t="s">
        <v>104</v>
      </c>
      <c r="S42" s="52"/>
      <c r="T42" s="52"/>
      <c r="U42" s="52"/>
      <c r="V42" s="52"/>
      <c r="W42" s="52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52" t="s">
        <v>30</v>
      </c>
      <c r="C47" s="52"/>
      <c r="D47" s="52"/>
      <c r="E47" s="52"/>
      <c r="F47" s="52"/>
      <c r="G47" s="52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52" t="s">
        <v>105</v>
      </c>
      <c r="S50" s="52"/>
      <c r="T50" s="52"/>
      <c r="U50" s="52"/>
      <c r="V50" s="52"/>
      <c r="W50" s="52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52" t="s">
        <v>31</v>
      </c>
      <c r="C56" s="52"/>
      <c r="D56" s="52"/>
      <c r="E56" s="52"/>
      <c r="F56" s="52"/>
      <c r="G56" s="52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52" t="s">
        <v>106</v>
      </c>
      <c r="S57" s="52"/>
      <c r="T57" s="52"/>
      <c r="U57" s="52"/>
      <c r="V57" s="52"/>
      <c r="W57" s="52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52" t="s">
        <v>32</v>
      </c>
      <c r="C65" s="52"/>
      <c r="D65" s="52"/>
      <c r="E65" s="52"/>
      <c r="F65" s="52"/>
      <c r="G65" s="52"/>
      <c r="Q65" s="3"/>
      <c r="R65" s="52" t="s">
        <v>107</v>
      </c>
      <c r="S65" s="52"/>
      <c r="T65" s="52"/>
      <c r="U65" s="52"/>
      <c r="V65" s="52"/>
      <c r="W65" s="52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52" t="s">
        <v>108</v>
      </c>
      <c r="S73" s="52"/>
      <c r="T73" s="52"/>
      <c r="U73" s="52"/>
      <c r="V73" s="52"/>
      <c r="W73" s="52"/>
    </row>
    <row r="74" spans="1:25" ht="29.4" x14ac:dyDescent="0.35">
      <c r="A74" s="3"/>
      <c r="B74" s="52" t="s">
        <v>33</v>
      </c>
      <c r="C74" s="52"/>
      <c r="D74" s="52"/>
      <c r="E74" s="52"/>
      <c r="F74" s="52"/>
      <c r="G74" s="52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52" t="s">
        <v>109</v>
      </c>
      <c r="S81" s="52"/>
      <c r="T81" s="52"/>
      <c r="U81" s="52"/>
      <c r="V81" s="52"/>
      <c r="W81" s="52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52" t="s">
        <v>34</v>
      </c>
      <c r="C83" s="52"/>
      <c r="D83" s="52"/>
      <c r="E83" s="52"/>
      <c r="F83" s="52"/>
      <c r="G83" s="52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52" t="s">
        <v>110</v>
      </c>
      <c r="S89" s="52"/>
      <c r="T89" s="52"/>
      <c r="U89" s="52"/>
      <c r="V89" s="52"/>
      <c r="W89" s="52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52" t="s">
        <v>35</v>
      </c>
      <c r="C92" s="52"/>
      <c r="D92" s="52"/>
      <c r="E92" s="52"/>
      <c r="F92" s="52"/>
      <c r="G92" s="52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52" t="s">
        <v>36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52" t="s">
        <v>37</v>
      </c>
      <c r="C2" s="52"/>
      <c r="D2" s="52"/>
      <c r="E2" s="52"/>
      <c r="F2" s="52"/>
      <c r="G2" s="52"/>
      <c r="K2" s="3"/>
      <c r="L2" s="52" t="s">
        <v>87</v>
      </c>
      <c r="M2" s="52"/>
      <c r="N2" s="52"/>
      <c r="O2" s="52"/>
      <c r="P2" s="52"/>
      <c r="Q2" s="52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52" t="s">
        <v>38</v>
      </c>
      <c r="C11" s="52"/>
      <c r="D11" s="52"/>
      <c r="E11" s="52"/>
      <c r="F11" s="52"/>
      <c r="G11" s="52"/>
      <c r="K11" s="3"/>
      <c r="L11" s="52" t="s">
        <v>88</v>
      </c>
      <c r="M11" s="52"/>
      <c r="N11" s="52"/>
      <c r="O11" s="52"/>
      <c r="P11" s="52"/>
      <c r="Q11" s="52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52" t="s">
        <v>39</v>
      </c>
      <c r="C19" s="52"/>
      <c r="D19" s="52"/>
      <c r="E19" s="52"/>
      <c r="F19" s="52"/>
      <c r="G19" s="52"/>
      <c r="K19" s="3"/>
      <c r="L19" s="52" t="s">
        <v>89</v>
      </c>
      <c r="M19" s="52"/>
      <c r="N19" s="52"/>
      <c r="O19" s="52"/>
      <c r="P19" s="52"/>
      <c r="Q19" s="53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52" t="s">
        <v>40</v>
      </c>
      <c r="C27" s="52"/>
      <c r="D27" s="52"/>
      <c r="E27" s="52"/>
      <c r="F27" s="52"/>
      <c r="G27" s="52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52" t="s">
        <v>90</v>
      </c>
      <c r="M28" s="52"/>
      <c r="N28" s="52"/>
      <c r="O28" s="52"/>
      <c r="P28" s="52"/>
      <c r="Q28" s="52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52" t="s">
        <v>41</v>
      </c>
      <c r="C35" s="52"/>
      <c r="D35" s="52"/>
      <c r="E35" s="52"/>
      <c r="F35" s="52"/>
      <c r="G35" s="52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52" t="s">
        <v>91</v>
      </c>
      <c r="M37" s="52"/>
      <c r="N37" s="52"/>
      <c r="O37" s="52"/>
      <c r="P37" s="52"/>
      <c r="Q37" s="52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52" t="s">
        <v>42</v>
      </c>
      <c r="C43" s="52"/>
      <c r="D43" s="52"/>
      <c r="E43" s="52"/>
      <c r="F43" s="52"/>
      <c r="G43" s="52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52" t="s">
        <v>92</v>
      </c>
      <c r="M46" s="52"/>
      <c r="N46" s="52"/>
      <c r="O46" s="52"/>
      <c r="P46" s="52"/>
      <c r="Q46" s="52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52" t="s">
        <v>43</v>
      </c>
      <c r="C51" s="52"/>
      <c r="D51" s="52"/>
      <c r="E51" s="52"/>
      <c r="F51" s="52"/>
      <c r="G51" s="52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52" t="s">
        <v>93</v>
      </c>
      <c r="M54" s="52"/>
      <c r="N54" s="52"/>
      <c r="O54" s="52"/>
      <c r="P54" s="52"/>
      <c r="Q54" s="52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52" t="s">
        <v>44</v>
      </c>
      <c r="C59" s="52"/>
      <c r="D59" s="52"/>
      <c r="E59" s="52"/>
      <c r="F59" s="52"/>
      <c r="G59" s="52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52" t="s">
        <v>94</v>
      </c>
      <c r="M62" s="52"/>
      <c r="N62" s="52"/>
      <c r="O62" s="52"/>
      <c r="P62" s="52"/>
      <c r="Q62" s="52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52" t="s">
        <v>45</v>
      </c>
      <c r="C68" s="52"/>
      <c r="D68" s="52"/>
      <c r="E68" s="52"/>
      <c r="F68" s="52"/>
      <c r="G68" s="52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52" t="s">
        <v>95</v>
      </c>
      <c r="M70" s="52"/>
      <c r="N70" s="52"/>
      <c r="O70" s="52"/>
      <c r="P70" s="52"/>
      <c r="Q70" s="52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52" t="s">
        <v>46</v>
      </c>
      <c r="C77" s="52"/>
      <c r="D77" s="52"/>
      <c r="E77" s="52"/>
      <c r="F77" s="52"/>
      <c r="G77" s="52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52" t="s">
        <v>96</v>
      </c>
      <c r="M78" s="52"/>
      <c r="N78" s="52"/>
      <c r="O78" s="52"/>
      <c r="P78" s="52"/>
      <c r="Q78" s="52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52" t="s">
        <v>47</v>
      </c>
      <c r="C85" s="52"/>
      <c r="D85" s="52"/>
      <c r="E85" s="52"/>
      <c r="F85" s="52"/>
      <c r="G85" s="52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52" t="s">
        <v>97</v>
      </c>
      <c r="M86" s="52"/>
      <c r="N86" s="52"/>
      <c r="O86" s="52"/>
      <c r="P86" s="52"/>
      <c r="Q86" s="52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52" t="s">
        <v>48</v>
      </c>
      <c r="C93" s="52"/>
      <c r="D93" s="52"/>
      <c r="E93" s="52"/>
      <c r="F93" s="52"/>
      <c r="G93" s="52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52" t="s">
        <v>98</v>
      </c>
      <c r="M94" s="52"/>
      <c r="N94" s="52"/>
      <c r="O94" s="52"/>
      <c r="P94" s="52"/>
      <c r="Q94" s="52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P137"/>
  <sheetViews>
    <sheetView tabSelected="1" topLeftCell="A123" zoomScale="70" zoomScaleNormal="70" workbookViewId="0">
      <selection activeCell="A146" sqref="A140:XFD146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54" t="s">
        <v>78</v>
      </c>
      <c r="C2" s="54"/>
      <c r="D2" s="54"/>
      <c r="E2" s="54"/>
      <c r="F2" s="54"/>
      <c r="G2" s="54"/>
    </row>
    <row r="3" spans="1:9" ht="28.8" x14ac:dyDescent="0.3">
      <c r="A3" s="32" t="s">
        <v>11</v>
      </c>
      <c r="B3" s="33" t="s">
        <v>4</v>
      </c>
      <c r="C3" s="33" t="s">
        <v>111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114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54" t="s">
        <v>79</v>
      </c>
      <c r="C10" s="54"/>
      <c r="D10" s="54"/>
      <c r="E10" s="54"/>
      <c r="F10" s="54"/>
      <c r="G10" s="54"/>
    </row>
    <row r="11" spans="1:9" ht="28.8" x14ac:dyDescent="0.3">
      <c r="A11" s="32" t="s">
        <v>11</v>
      </c>
      <c r="B11" s="33" t="s">
        <v>4</v>
      </c>
      <c r="C11" s="33" t="s">
        <v>111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114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54" t="s">
        <v>80</v>
      </c>
      <c r="C18" s="54"/>
      <c r="D18" s="54"/>
      <c r="E18" s="54"/>
      <c r="F18" s="54"/>
      <c r="G18" s="54"/>
    </row>
    <row r="19" spans="1:9" ht="30.75" customHeight="1" x14ac:dyDescent="0.3">
      <c r="A19" s="32" t="s">
        <v>11</v>
      </c>
      <c r="B19" s="33" t="s">
        <v>4</v>
      </c>
      <c r="C19" s="33" t="s">
        <v>111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114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54" t="s">
        <v>81</v>
      </c>
      <c r="C26" s="54"/>
      <c r="D26" s="54"/>
      <c r="E26" s="54"/>
      <c r="F26" s="54"/>
      <c r="G26" s="54"/>
    </row>
    <row r="27" spans="1:9" ht="28.8" x14ac:dyDescent="0.3">
      <c r="A27" s="32" t="s">
        <v>11</v>
      </c>
      <c r="B27" s="33" t="s">
        <v>4</v>
      </c>
      <c r="C27" s="33" t="s">
        <v>111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114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54" t="s">
        <v>82</v>
      </c>
      <c r="C34" s="54"/>
      <c r="D34" s="54"/>
      <c r="E34" s="54"/>
      <c r="F34" s="54"/>
      <c r="G34" s="54"/>
    </row>
    <row r="35" spans="1:9" ht="28.8" x14ac:dyDescent="0.3">
      <c r="A35" s="32" t="s">
        <v>11</v>
      </c>
      <c r="B35" s="33" t="s">
        <v>4</v>
      </c>
      <c r="C35" s="33" t="s">
        <v>111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114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145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115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116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117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118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119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120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121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122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123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124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146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125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126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127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128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129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130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131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132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133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134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4" spans="1:9" ht="18" x14ac:dyDescent="0.3">
      <c r="A64" s="30"/>
      <c r="B64" s="54" t="s">
        <v>83</v>
      </c>
      <c r="C64" s="54"/>
      <c r="D64" s="54"/>
      <c r="E64" s="54"/>
      <c r="F64" s="54"/>
      <c r="G64" s="54"/>
    </row>
    <row r="65" spans="1:16" ht="28.8" x14ac:dyDescent="0.3">
      <c r="A65" s="32" t="s">
        <v>11</v>
      </c>
      <c r="B65" s="33" t="s">
        <v>4</v>
      </c>
      <c r="C65" s="33" t="s">
        <v>111</v>
      </c>
      <c r="D65" s="33" t="s">
        <v>9</v>
      </c>
      <c r="E65" s="34" t="s">
        <v>54</v>
      </c>
      <c r="F65" s="34" t="s">
        <v>55</v>
      </c>
      <c r="G65" s="34" t="s">
        <v>112</v>
      </c>
      <c r="H65" s="34" t="s">
        <v>53</v>
      </c>
      <c r="I65" s="34" t="s">
        <v>56</v>
      </c>
      <c r="J65" s="34" t="s">
        <v>58</v>
      </c>
      <c r="K65" s="34" t="s">
        <v>59</v>
      </c>
    </row>
    <row r="66" spans="1:16" x14ac:dyDescent="0.3">
      <c r="A66" s="35">
        <v>1</v>
      </c>
      <c r="B66" s="36" t="s">
        <v>0</v>
      </c>
      <c r="C66" s="45">
        <v>45969.9</v>
      </c>
      <c r="D66" s="45">
        <v>38308.25</v>
      </c>
      <c r="E66" s="45">
        <f>SUM(C66:D66)</f>
        <v>84278.15</v>
      </c>
      <c r="F66" s="45">
        <v>9073.32</v>
      </c>
      <c r="G66" s="45">
        <v>10685.89</v>
      </c>
      <c r="H66" s="45">
        <v>1481.94</v>
      </c>
      <c r="I66" s="45">
        <v>0</v>
      </c>
      <c r="J66" s="45">
        <f>SUM(F66:I66)</f>
        <v>21241.149999999998</v>
      </c>
      <c r="K66" s="45">
        <f>E66-J66</f>
        <v>63037</v>
      </c>
      <c r="O66" s="46"/>
      <c r="P66" s="46"/>
    </row>
    <row r="67" spans="1:16" x14ac:dyDescent="0.3">
      <c r="A67" s="35">
        <v>2</v>
      </c>
      <c r="B67" s="36" t="s">
        <v>1</v>
      </c>
      <c r="C67" s="45">
        <v>31531.5</v>
      </c>
      <c r="D67" s="45">
        <v>26276.25</v>
      </c>
      <c r="E67" s="45">
        <f>SUM(C67:D67)</f>
        <v>57807.75</v>
      </c>
      <c r="F67" s="45">
        <v>5418.72</v>
      </c>
      <c r="G67" s="45">
        <v>5547.82</v>
      </c>
      <c r="H67" s="45">
        <v>1006.34</v>
      </c>
      <c r="I67" s="45">
        <v>7.0000000000000007E-2</v>
      </c>
      <c r="J67" s="45">
        <f>SUM(F67:I67)</f>
        <v>11972.95</v>
      </c>
      <c r="K67" s="45">
        <f>E67-J67</f>
        <v>45834.8</v>
      </c>
      <c r="O67" s="46"/>
      <c r="P67" s="46"/>
    </row>
    <row r="68" spans="1:16" x14ac:dyDescent="0.3">
      <c r="A68" s="35">
        <v>3</v>
      </c>
      <c r="B68" s="36" t="s">
        <v>114</v>
      </c>
      <c r="C68" s="45">
        <v>31531.5</v>
      </c>
      <c r="D68" s="45">
        <v>26276.25</v>
      </c>
      <c r="E68" s="45">
        <f>SUM(C68:D68)</f>
        <v>57807.75</v>
      </c>
      <c r="F68" s="45">
        <v>5418.72</v>
      </c>
      <c r="G68" s="45">
        <v>5547.82</v>
      </c>
      <c r="H68" s="45">
        <v>1006.34</v>
      </c>
      <c r="I68" s="45">
        <v>7.0000000000000007E-2</v>
      </c>
      <c r="J68" s="45">
        <f>SUM(F68:I68)</f>
        <v>11972.95</v>
      </c>
      <c r="K68" s="45">
        <f>E68-J68</f>
        <v>45834.8</v>
      </c>
      <c r="O68" s="46"/>
      <c r="P68" s="46"/>
    </row>
    <row r="69" spans="1:16" x14ac:dyDescent="0.3">
      <c r="A69" s="35">
        <v>4</v>
      </c>
      <c r="B69" s="36" t="s">
        <v>145</v>
      </c>
      <c r="C69" s="45">
        <v>10870.65</v>
      </c>
      <c r="D69" s="45">
        <v>0</v>
      </c>
      <c r="E69" s="45">
        <f t="shared" ref="E69:E90" si="13">SUM(C69:D69)</f>
        <v>10870.65</v>
      </c>
      <c r="F69" s="45">
        <v>983.12</v>
      </c>
      <c r="G69" s="45">
        <v>0</v>
      </c>
      <c r="H69" s="45">
        <v>284.88</v>
      </c>
      <c r="I69" s="45">
        <v>0.05</v>
      </c>
      <c r="J69" s="45">
        <f t="shared" ref="J69:J90" si="14">SUM(F69:I69)</f>
        <v>1268.05</v>
      </c>
      <c r="K69" s="45">
        <f t="shared" ref="K69:K90" si="15">E69-J69</f>
        <v>9602.6</v>
      </c>
      <c r="O69" s="46"/>
      <c r="P69" s="46"/>
    </row>
    <row r="70" spans="1:16" x14ac:dyDescent="0.3">
      <c r="A70" s="35">
        <v>5</v>
      </c>
      <c r="B70" s="36" t="s">
        <v>115</v>
      </c>
      <c r="C70" s="45">
        <v>8795.17</v>
      </c>
      <c r="D70" s="45">
        <v>0</v>
      </c>
      <c r="E70" s="45">
        <f t="shared" si="13"/>
        <v>8795.17</v>
      </c>
      <c r="F70" s="45">
        <v>686.54</v>
      </c>
      <c r="G70" s="45">
        <v>0</v>
      </c>
      <c r="H70" s="45">
        <v>224.7</v>
      </c>
      <c r="I70" s="45">
        <v>0.13</v>
      </c>
      <c r="J70" s="45">
        <f t="shared" si="14"/>
        <v>911.37</v>
      </c>
      <c r="K70" s="45">
        <f t="shared" si="15"/>
        <v>7883.8</v>
      </c>
      <c r="O70" s="46"/>
      <c r="P70" s="46"/>
    </row>
    <row r="71" spans="1:16" x14ac:dyDescent="0.3">
      <c r="A71" s="35">
        <v>6</v>
      </c>
      <c r="B71" s="36" t="s">
        <v>116</v>
      </c>
      <c r="C71" s="45">
        <v>8795.17</v>
      </c>
      <c r="D71" s="45">
        <v>0</v>
      </c>
      <c r="E71" s="45">
        <f t="shared" si="13"/>
        <v>8795.17</v>
      </c>
      <c r="F71" s="45">
        <v>686.54</v>
      </c>
      <c r="G71" s="45">
        <v>0</v>
      </c>
      <c r="H71" s="45">
        <v>224.7</v>
      </c>
      <c r="I71" s="45">
        <v>0.13</v>
      </c>
      <c r="J71" s="45">
        <f t="shared" si="14"/>
        <v>911.37</v>
      </c>
      <c r="K71" s="45">
        <f t="shared" si="15"/>
        <v>7883.8</v>
      </c>
      <c r="O71" s="46"/>
      <c r="P71" s="46"/>
    </row>
    <row r="72" spans="1:16" x14ac:dyDescent="0.3">
      <c r="A72" s="35">
        <v>7</v>
      </c>
      <c r="B72" s="36" t="s">
        <v>117</v>
      </c>
      <c r="C72" s="45">
        <v>8795.17</v>
      </c>
      <c r="D72" s="45">
        <v>0</v>
      </c>
      <c r="E72" s="45">
        <f t="shared" si="13"/>
        <v>8795.17</v>
      </c>
      <c r="F72" s="45">
        <v>686.54</v>
      </c>
      <c r="G72" s="45">
        <v>0</v>
      </c>
      <c r="H72" s="45">
        <v>224.7</v>
      </c>
      <c r="I72" s="45">
        <v>0.13</v>
      </c>
      <c r="J72" s="45">
        <f t="shared" si="14"/>
        <v>911.37</v>
      </c>
      <c r="K72" s="45">
        <f t="shared" si="15"/>
        <v>7883.8</v>
      </c>
      <c r="O72" s="46"/>
      <c r="P72" s="46"/>
    </row>
    <row r="73" spans="1:16" x14ac:dyDescent="0.3">
      <c r="A73" s="35">
        <v>8</v>
      </c>
      <c r="B73" s="36" t="s">
        <v>118</v>
      </c>
      <c r="C73" s="45">
        <v>8795.17</v>
      </c>
      <c r="D73" s="45">
        <v>0</v>
      </c>
      <c r="E73" s="45">
        <f t="shared" si="13"/>
        <v>8795.17</v>
      </c>
      <c r="F73" s="45">
        <v>686.54</v>
      </c>
      <c r="G73" s="45">
        <v>0</v>
      </c>
      <c r="H73" s="45">
        <v>224.7</v>
      </c>
      <c r="I73" s="45">
        <v>0.13</v>
      </c>
      <c r="J73" s="45">
        <f t="shared" si="14"/>
        <v>911.37</v>
      </c>
      <c r="K73" s="45">
        <f t="shared" si="15"/>
        <v>7883.8</v>
      </c>
      <c r="O73" s="46"/>
      <c r="P73" s="46"/>
    </row>
    <row r="74" spans="1:16" x14ac:dyDescent="0.3">
      <c r="A74" s="35">
        <v>9</v>
      </c>
      <c r="B74" s="36" t="s">
        <v>119</v>
      </c>
      <c r="C74" s="45">
        <v>8795.17</v>
      </c>
      <c r="D74" s="45">
        <v>0</v>
      </c>
      <c r="E74" s="45">
        <f t="shared" si="13"/>
        <v>8795.17</v>
      </c>
      <c r="F74" s="45">
        <v>686.54</v>
      </c>
      <c r="G74" s="45">
        <v>0</v>
      </c>
      <c r="H74" s="45">
        <v>224.7</v>
      </c>
      <c r="I74" s="45">
        <v>0.13</v>
      </c>
      <c r="J74" s="45">
        <f t="shared" si="14"/>
        <v>911.37</v>
      </c>
      <c r="K74" s="45">
        <f t="shared" si="15"/>
        <v>7883.8</v>
      </c>
      <c r="O74" s="46"/>
      <c r="P74" s="46"/>
    </row>
    <row r="75" spans="1:16" x14ac:dyDescent="0.3">
      <c r="A75" s="35">
        <v>10</v>
      </c>
      <c r="B75" s="36" t="s">
        <v>120</v>
      </c>
      <c r="C75" s="45">
        <v>8795.17</v>
      </c>
      <c r="D75" s="45">
        <v>0</v>
      </c>
      <c r="E75" s="45">
        <f t="shared" si="13"/>
        <v>8795.17</v>
      </c>
      <c r="F75" s="45">
        <v>686.54</v>
      </c>
      <c r="G75" s="45">
        <v>0</v>
      </c>
      <c r="H75" s="45">
        <v>224.7</v>
      </c>
      <c r="I75" s="45">
        <v>0.13</v>
      </c>
      <c r="J75" s="45">
        <f t="shared" si="14"/>
        <v>911.37</v>
      </c>
      <c r="K75" s="45">
        <f t="shared" si="15"/>
        <v>7883.8</v>
      </c>
      <c r="O75" s="46"/>
      <c r="P75" s="46"/>
    </row>
    <row r="76" spans="1:16" x14ac:dyDescent="0.3">
      <c r="A76" s="35">
        <v>11</v>
      </c>
      <c r="B76" s="36" t="s">
        <v>121</v>
      </c>
      <c r="C76" s="45">
        <v>8795.17</v>
      </c>
      <c r="D76" s="45">
        <v>0</v>
      </c>
      <c r="E76" s="45">
        <f t="shared" si="13"/>
        <v>8795.17</v>
      </c>
      <c r="F76" s="45">
        <v>686.54</v>
      </c>
      <c r="G76" s="45">
        <v>0</v>
      </c>
      <c r="H76" s="45">
        <v>224.7</v>
      </c>
      <c r="I76" s="45">
        <v>0.13</v>
      </c>
      <c r="J76" s="45">
        <f t="shared" si="14"/>
        <v>911.37</v>
      </c>
      <c r="K76" s="45">
        <f t="shared" si="15"/>
        <v>7883.8</v>
      </c>
      <c r="O76" s="46"/>
      <c r="P76" s="46"/>
    </row>
    <row r="77" spans="1:16" x14ac:dyDescent="0.3">
      <c r="A77" s="35">
        <v>12</v>
      </c>
      <c r="B77" s="36" t="s">
        <v>122</v>
      </c>
      <c r="C77" s="45">
        <v>8795.17</v>
      </c>
      <c r="D77" s="45">
        <v>0</v>
      </c>
      <c r="E77" s="45">
        <f t="shared" si="13"/>
        <v>8795.17</v>
      </c>
      <c r="F77" s="45">
        <v>686.54</v>
      </c>
      <c r="G77" s="45">
        <v>0</v>
      </c>
      <c r="H77" s="45">
        <v>224.7</v>
      </c>
      <c r="I77" s="45">
        <v>0.13</v>
      </c>
      <c r="J77" s="45">
        <f t="shared" si="14"/>
        <v>911.37</v>
      </c>
      <c r="K77" s="45">
        <f t="shared" si="15"/>
        <v>7883.8</v>
      </c>
      <c r="O77" s="46"/>
      <c r="P77" s="46"/>
    </row>
    <row r="78" spans="1:16" x14ac:dyDescent="0.3">
      <c r="A78" s="35">
        <v>13</v>
      </c>
      <c r="B78" s="36" t="s">
        <v>123</v>
      </c>
      <c r="C78" s="45">
        <v>8795.17</v>
      </c>
      <c r="D78" s="45">
        <v>0</v>
      </c>
      <c r="E78" s="45">
        <f t="shared" si="13"/>
        <v>8795.17</v>
      </c>
      <c r="F78" s="45">
        <v>686.54</v>
      </c>
      <c r="G78" s="45">
        <v>0</v>
      </c>
      <c r="H78" s="45">
        <v>224.7</v>
      </c>
      <c r="I78" s="45">
        <v>0.13</v>
      </c>
      <c r="J78" s="45">
        <f t="shared" si="14"/>
        <v>911.37</v>
      </c>
      <c r="K78" s="45">
        <f t="shared" si="15"/>
        <v>7883.8</v>
      </c>
      <c r="O78" s="46"/>
      <c r="P78" s="46"/>
    </row>
    <row r="79" spans="1:16" x14ac:dyDescent="0.3">
      <c r="A79" s="35">
        <v>14</v>
      </c>
      <c r="B79" s="36" t="s">
        <v>124</v>
      </c>
      <c r="C79" s="45">
        <v>8795.17</v>
      </c>
      <c r="D79" s="45">
        <v>0</v>
      </c>
      <c r="E79" s="45">
        <f t="shared" si="13"/>
        <v>8795.17</v>
      </c>
      <c r="F79" s="45">
        <v>686.54</v>
      </c>
      <c r="G79" s="45">
        <v>0</v>
      </c>
      <c r="H79" s="45">
        <v>224.7</v>
      </c>
      <c r="I79" s="45">
        <v>0.13</v>
      </c>
      <c r="J79" s="45">
        <f t="shared" si="14"/>
        <v>911.37</v>
      </c>
      <c r="K79" s="45">
        <f t="shared" si="15"/>
        <v>7883.8</v>
      </c>
      <c r="O79" s="46"/>
      <c r="P79" s="46"/>
    </row>
    <row r="80" spans="1:16" x14ac:dyDescent="0.3">
      <c r="A80" s="35">
        <v>15</v>
      </c>
      <c r="B80" s="36" t="s">
        <v>146</v>
      </c>
      <c r="C80" s="45">
        <v>10870.65</v>
      </c>
      <c r="D80" s="45">
        <v>0</v>
      </c>
      <c r="E80" s="45">
        <f t="shared" si="13"/>
        <v>10870.65</v>
      </c>
      <c r="F80" s="45">
        <v>983.12</v>
      </c>
      <c r="G80" s="45">
        <v>0</v>
      </c>
      <c r="H80" s="45">
        <v>284.88</v>
      </c>
      <c r="I80" s="45">
        <v>0.05</v>
      </c>
      <c r="J80" s="45">
        <f t="shared" si="14"/>
        <v>1268.05</v>
      </c>
      <c r="K80" s="45">
        <f t="shared" si="15"/>
        <v>9602.6</v>
      </c>
      <c r="O80" s="46"/>
      <c r="P80" s="46"/>
    </row>
    <row r="81" spans="1:16" x14ac:dyDescent="0.3">
      <c r="A81" s="35">
        <v>16</v>
      </c>
      <c r="B81" s="36" t="s">
        <v>125</v>
      </c>
      <c r="C81" s="45">
        <v>8795.17</v>
      </c>
      <c r="D81" s="45">
        <v>0</v>
      </c>
      <c r="E81" s="45">
        <f t="shared" si="13"/>
        <v>8795.17</v>
      </c>
      <c r="F81" s="45">
        <v>686.54</v>
      </c>
      <c r="G81" s="45">
        <v>0</v>
      </c>
      <c r="H81" s="45">
        <v>224.7</v>
      </c>
      <c r="I81" s="45">
        <v>0.13</v>
      </c>
      <c r="J81" s="45">
        <f t="shared" si="14"/>
        <v>911.37</v>
      </c>
      <c r="K81" s="45">
        <f t="shared" si="15"/>
        <v>7883.8</v>
      </c>
      <c r="O81" s="46"/>
      <c r="P81" s="46"/>
    </row>
    <row r="82" spans="1:16" x14ac:dyDescent="0.3">
      <c r="A82" s="35">
        <v>17</v>
      </c>
      <c r="B82" s="36" t="s">
        <v>126</v>
      </c>
      <c r="C82" s="45">
        <v>8795.17</v>
      </c>
      <c r="D82" s="45">
        <v>0</v>
      </c>
      <c r="E82" s="45">
        <f t="shared" si="13"/>
        <v>8795.17</v>
      </c>
      <c r="F82" s="45">
        <v>686.54</v>
      </c>
      <c r="G82" s="45">
        <v>0</v>
      </c>
      <c r="H82" s="45">
        <v>224.7</v>
      </c>
      <c r="I82" s="45">
        <v>0.13</v>
      </c>
      <c r="J82" s="45">
        <f t="shared" si="14"/>
        <v>911.37</v>
      </c>
      <c r="K82" s="45">
        <f t="shared" si="15"/>
        <v>7883.8</v>
      </c>
      <c r="O82" s="46"/>
      <c r="P82" s="46"/>
    </row>
    <row r="83" spans="1:16" x14ac:dyDescent="0.3">
      <c r="A83" s="35">
        <v>18</v>
      </c>
      <c r="B83" s="36" t="s">
        <v>127</v>
      </c>
      <c r="C83" s="45">
        <v>8795.17</v>
      </c>
      <c r="D83" s="45">
        <v>0</v>
      </c>
      <c r="E83" s="45">
        <f t="shared" si="13"/>
        <v>8795.17</v>
      </c>
      <c r="F83" s="45">
        <v>686.54</v>
      </c>
      <c r="G83" s="45">
        <v>0</v>
      </c>
      <c r="H83" s="45">
        <v>224.7</v>
      </c>
      <c r="I83" s="45">
        <v>0.13</v>
      </c>
      <c r="J83" s="45">
        <f t="shared" si="14"/>
        <v>911.37</v>
      </c>
      <c r="K83" s="45">
        <f t="shared" si="15"/>
        <v>7883.8</v>
      </c>
      <c r="O83" s="46"/>
      <c r="P83" s="46"/>
    </row>
    <row r="84" spans="1:16" x14ac:dyDescent="0.3">
      <c r="A84" s="35">
        <v>19</v>
      </c>
      <c r="B84" s="36" t="s">
        <v>128</v>
      </c>
      <c r="C84" s="45">
        <v>8795.17</v>
      </c>
      <c r="D84" s="45">
        <v>0</v>
      </c>
      <c r="E84" s="45">
        <f t="shared" si="13"/>
        <v>8795.17</v>
      </c>
      <c r="F84" s="45">
        <v>686.54</v>
      </c>
      <c r="G84" s="45">
        <v>0</v>
      </c>
      <c r="H84" s="45">
        <v>224.7</v>
      </c>
      <c r="I84" s="45">
        <v>0.13</v>
      </c>
      <c r="J84" s="45">
        <f t="shared" si="14"/>
        <v>911.37</v>
      </c>
      <c r="K84" s="45">
        <f t="shared" si="15"/>
        <v>7883.8</v>
      </c>
      <c r="O84" s="46"/>
      <c r="P84" s="46"/>
    </row>
    <row r="85" spans="1:16" x14ac:dyDescent="0.3">
      <c r="A85" s="35">
        <v>20</v>
      </c>
      <c r="B85" s="36" t="s">
        <v>129</v>
      </c>
      <c r="C85" s="45">
        <v>8795.17</v>
      </c>
      <c r="D85" s="45">
        <v>0</v>
      </c>
      <c r="E85" s="45">
        <f t="shared" si="13"/>
        <v>8795.17</v>
      </c>
      <c r="F85" s="45">
        <v>686.54</v>
      </c>
      <c r="G85" s="45">
        <v>0</v>
      </c>
      <c r="H85" s="45">
        <v>224.7</v>
      </c>
      <c r="I85" s="45">
        <v>0.13</v>
      </c>
      <c r="J85" s="45">
        <f t="shared" si="14"/>
        <v>911.37</v>
      </c>
      <c r="K85" s="45">
        <f t="shared" si="15"/>
        <v>7883.8</v>
      </c>
      <c r="O85" s="46"/>
      <c r="P85" s="46"/>
    </row>
    <row r="86" spans="1:16" x14ac:dyDescent="0.3">
      <c r="A86" s="35">
        <v>21</v>
      </c>
      <c r="B86" s="36" t="s">
        <v>130</v>
      </c>
      <c r="C86" s="45">
        <v>8795.17</v>
      </c>
      <c r="D86" s="45">
        <v>0</v>
      </c>
      <c r="E86" s="45">
        <f t="shared" si="13"/>
        <v>8795.17</v>
      </c>
      <c r="F86" s="45">
        <v>686.54</v>
      </c>
      <c r="G86" s="45">
        <v>0</v>
      </c>
      <c r="H86" s="45">
        <v>224.7</v>
      </c>
      <c r="I86" s="45">
        <v>0.13</v>
      </c>
      <c r="J86" s="45">
        <f t="shared" si="14"/>
        <v>911.37</v>
      </c>
      <c r="K86" s="45">
        <f t="shared" si="15"/>
        <v>7883.8</v>
      </c>
      <c r="O86" s="46"/>
      <c r="P86" s="46"/>
    </row>
    <row r="87" spans="1:16" x14ac:dyDescent="0.3">
      <c r="A87" s="35">
        <v>22</v>
      </c>
      <c r="B87" s="36" t="s">
        <v>131</v>
      </c>
      <c r="C87" s="45">
        <v>8795.17</v>
      </c>
      <c r="D87" s="45">
        <v>0</v>
      </c>
      <c r="E87" s="45">
        <f t="shared" si="13"/>
        <v>8795.17</v>
      </c>
      <c r="F87" s="45">
        <v>686.54</v>
      </c>
      <c r="G87" s="45">
        <v>0</v>
      </c>
      <c r="H87" s="45">
        <v>224.7</v>
      </c>
      <c r="I87" s="45">
        <v>0.13</v>
      </c>
      <c r="J87" s="45">
        <f t="shared" si="14"/>
        <v>911.37</v>
      </c>
      <c r="K87" s="45">
        <f t="shared" si="15"/>
        <v>7883.8</v>
      </c>
      <c r="O87" s="46"/>
      <c r="P87" s="46"/>
    </row>
    <row r="88" spans="1:16" x14ac:dyDescent="0.3">
      <c r="A88" s="35">
        <v>23</v>
      </c>
      <c r="B88" s="36" t="s">
        <v>132</v>
      </c>
      <c r="C88" s="45">
        <v>8795.17</v>
      </c>
      <c r="D88" s="45">
        <v>0</v>
      </c>
      <c r="E88" s="45">
        <f t="shared" si="13"/>
        <v>8795.17</v>
      </c>
      <c r="F88" s="45">
        <v>686.54</v>
      </c>
      <c r="G88" s="45">
        <v>0</v>
      </c>
      <c r="H88" s="45">
        <v>224.7</v>
      </c>
      <c r="I88" s="45">
        <v>0.13</v>
      </c>
      <c r="J88" s="45">
        <f t="shared" si="14"/>
        <v>911.37</v>
      </c>
      <c r="K88" s="45">
        <f t="shared" si="15"/>
        <v>7883.8</v>
      </c>
      <c r="O88" s="46"/>
      <c r="P88" s="46"/>
    </row>
    <row r="89" spans="1:16" x14ac:dyDescent="0.3">
      <c r="A89" s="35">
        <v>24</v>
      </c>
      <c r="B89" s="36" t="s">
        <v>133</v>
      </c>
      <c r="C89" s="45">
        <v>8795.17</v>
      </c>
      <c r="D89" s="45">
        <v>0</v>
      </c>
      <c r="E89" s="45">
        <f t="shared" si="13"/>
        <v>8795.17</v>
      </c>
      <c r="F89" s="45">
        <v>686.54</v>
      </c>
      <c r="G89" s="45">
        <v>0</v>
      </c>
      <c r="H89" s="45">
        <v>224.7</v>
      </c>
      <c r="I89" s="45">
        <v>0.13</v>
      </c>
      <c r="J89" s="45">
        <f t="shared" si="14"/>
        <v>911.37</v>
      </c>
      <c r="K89" s="45">
        <f t="shared" si="15"/>
        <v>7883.8</v>
      </c>
      <c r="O89" s="46"/>
      <c r="P89" s="46"/>
    </row>
    <row r="90" spans="1:16" x14ac:dyDescent="0.3">
      <c r="A90" s="35">
        <v>25</v>
      </c>
      <c r="B90" s="36" t="s">
        <v>134</v>
      </c>
      <c r="C90" s="45">
        <v>8795.17</v>
      </c>
      <c r="D90" s="45">
        <v>0</v>
      </c>
      <c r="E90" s="45">
        <f t="shared" si="13"/>
        <v>8795.17</v>
      </c>
      <c r="F90" s="45">
        <v>686.54</v>
      </c>
      <c r="G90" s="45">
        <v>0</v>
      </c>
      <c r="H90" s="45">
        <v>224.7</v>
      </c>
      <c r="I90" s="45">
        <v>0.13</v>
      </c>
      <c r="J90" s="45">
        <f t="shared" si="14"/>
        <v>911.37</v>
      </c>
      <c r="K90" s="45">
        <f t="shared" si="15"/>
        <v>7883.8</v>
      </c>
      <c r="O90" s="46"/>
      <c r="P90" s="46"/>
    </row>
    <row r="91" spans="1:16" ht="15.75" customHeight="1" x14ac:dyDescent="0.3">
      <c r="A91" s="35"/>
      <c r="B91" s="36" t="s">
        <v>10</v>
      </c>
      <c r="C91" s="47">
        <f>SUM(C66:C90)</f>
        <v>306677.60000000003</v>
      </c>
      <c r="D91" s="47">
        <f t="shared" ref="D91:K91" si="16">SUM(D66:D90)</f>
        <v>90860.75</v>
      </c>
      <c r="E91" s="47">
        <f t="shared" si="16"/>
        <v>397538.34999999986</v>
      </c>
      <c r="F91" s="47">
        <f t="shared" si="16"/>
        <v>35607.800000000017</v>
      </c>
      <c r="G91" s="47">
        <f t="shared" si="16"/>
        <v>21781.53</v>
      </c>
      <c r="H91" s="47">
        <f t="shared" si="16"/>
        <v>8558.3799999999992</v>
      </c>
      <c r="I91" s="47">
        <f t="shared" si="16"/>
        <v>2.839999999999999</v>
      </c>
      <c r="J91" s="47">
        <f t="shared" si="16"/>
        <v>65950.550000000061</v>
      </c>
      <c r="K91" s="47">
        <f t="shared" si="16"/>
        <v>331587.79999999981</v>
      </c>
    </row>
    <row r="92" spans="1:16" x14ac:dyDescent="0.3">
      <c r="I92" s="48"/>
    </row>
    <row r="94" spans="1:16" ht="18" x14ac:dyDescent="0.3">
      <c r="A94" s="30"/>
      <c r="B94" s="54" t="s">
        <v>84</v>
      </c>
      <c r="C94" s="54"/>
      <c r="D94" s="54"/>
      <c r="E94" s="54"/>
      <c r="F94" s="54"/>
      <c r="G94" s="54"/>
    </row>
    <row r="95" spans="1:16" ht="43.2" x14ac:dyDescent="0.3">
      <c r="A95" s="32" t="s">
        <v>11</v>
      </c>
      <c r="B95" s="33" t="s">
        <v>4</v>
      </c>
      <c r="C95" s="33" t="s">
        <v>111</v>
      </c>
      <c r="D95" s="33" t="s">
        <v>113</v>
      </c>
      <c r="E95" s="33" t="s">
        <v>147</v>
      </c>
      <c r="F95" s="33" t="s">
        <v>9</v>
      </c>
      <c r="G95" s="34" t="s">
        <v>54</v>
      </c>
      <c r="H95" s="34" t="s">
        <v>55</v>
      </c>
      <c r="I95" s="34" t="s">
        <v>112</v>
      </c>
      <c r="J95" s="34" t="s">
        <v>53</v>
      </c>
      <c r="K95" s="34" t="s">
        <v>56</v>
      </c>
      <c r="L95" s="34" t="s">
        <v>58</v>
      </c>
      <c r="M95" s="34" t="s">
        <v>59</v>
      </c>
    </row>
    <row r="96" spans="1:16" x14ac:dyDescent="0.3">
      <c r="A96" s="35">
        <v>1</v>
      </c>
      <c r="B96" s="36" t="s">
        <v>0</v>
      </c>
      <c r="C96" s="38">
        <v>45969.9</v>
      </c>
      <c r="D96" s="38">
        <v>0</v>
      </c>
      <c r="E96" s="38">
        <v>7661.65</v>
      </c>
      <c r="F96" s="38">
        <v>0</v>
      </c>
      <c r="G96" s="38">
        <f>SUM(C96:F96)</f>
        <v>53631.55</v>
      </c>
      <c r="H96" s="38">
        <v>9073.32</v>
      </c>
      <c r="I96" s="38">
        <v>1895.21</v>
      </c>
      <c r="J96" s="38">
        <v>1531.33</v>
      </c>
      <c r="K96" s="38">
        <v>0.09</v>
      </c>
      <c r="L96" s="38">
        <f>SUM(H96:K96)</f>
        <v>12499.949999999999</v>
      </c>
      <c r="M96" s="38">
        <f>G96-L96</f>
        <v>41131.600000000006</v>
      </c>
    </row>
    <row r="97" spans="1:13" x14ac:dyDescent="0.3">
      <c r="A97" s="35">
        <v>2</v>
      </c>
      <c r="B97" s="36" t="s">
        <v>1</v>
      </c>
      <c r="C97" s="38">
        <v>31531.5</v>
      </c>
      <c r="D97" s="38">
        <v>0</v>
      </c>
      <c r="E97" s="38">
        <v>5255.25</v>
      </c>
      <c r="F97" s="38">
        <v>0</v>
      </c>
      <c r="G97" s="38">
        <f>SUM(C97:F97)</f>
        <v>36786.75</v>
      </c>
      <c r="H97" s="38">
        <v>5418.72</v>
      </c>
      <c r="I97" s="38">
        <v>919.86</v>
      </c>
      <c r="J97" s="38">
        <v>1039.8800000000001</v>
      </c>
      <c r="K97" s="38">
        <v>0.09</v>
      </c>
      <c r="L97" s="38">
        <f>SUM(H97:K97)</f>
        <v>7378.55</v>
      </c>
      <c r="M97" s="38">
        <f t="shared" ref="M97:M120" si="17">G97-L97</f>
        <v>29408.2</v>
      </c>
    </row>
    <row r="98" spans="1:13" x14ac:dyDescent="0.3">
      <c r="A98" s="35">
        <v>3</v>
      </c>
      <c r="B98" s="36" t="s">
        <v>114</v>
      </c>
      <c r="C98" s="38">
        <v>31531.5</v>
      </c>
      <c r="D98" s="38">
        <v>0</v>
      </c>
      <c r="E98" s="38">
        <v>5255.25</v>
      </c>
      <c r="F98" s="38">
        <v>0</v>
      </c>
      <c r="G98" s="38">
        <f>SUM(C98:F98)</f>
        <v>36786.75</v>
      </c>
      <c r="H98" s="38">
        <v>5418.72</v>
      </c>
      <c r="I98" s="38">
        <v>919.86</v>
      </c>
      <c r="J98" s="38">
        <v>1039.8800000000001</v>
      </c>
      <c r="K98" s="38">
        <v>-0.11</v>
      </c>
      <c r="L98" s="38">
        <f>SUM(H98:K98)</f>
        <v>7378.35</v>
      </c>
      <c r="M98" s="38">
        <f t="shared" si="17"/>
        <v>29408.400000000001</v>
      </c>
    </row>
    <row r="99" spans="1:13" x14ac:dyDescent="0.3">
      <c r="A99" s="35">
        <v>4</v>
      </c>
      <c r="B99" s="36" t="s">
        <v>145</v>
      </c>
      <c r="C99" s="38">
        <v>10870.5</v>
      </c>
      <c r="D99" s="38">
        <v>547.99</v>
      </c>
      <c r="E99" s="38">
        <v>137</v>
      </c>
      <c r="F99" s="38">
        <v>1369.98</v>
      </c>
      <c r="G99" s="38">
        <f t="shared" ref="G99:G120" si="18">SUM(C99:F99)</f>
        <v>12925.47</v>
      </c>
      <c r="H99" s="38">
        <v>1079.79</v>
      </c>
      <c r="I99" s="38">
        <v>0</v>
      </c>
      <c r="J99" s="38">
        <v>294.37</v>
      </c>
      <c r="K99" s="38">
        <v>0.11</v>
      </c>
      <c r="L99" s="38">
        <f t="shared" ref="L99:L120" si="19">SUM(H99:K99)</f>
        <v>1374.2699999999998</v>
      </c>
      <c r="M99" s="38">
        <f t="shared" si="17"/>
        <v>11551.199999999999</v>
      </c>
    </row>
    <row r="100" spans="1:13" x14ac:dyDescent="0.3">
      <c r="A100" s="35">
        <v>5</v>
      </c>
      <c r="B100" s="36" t="s">
        <v>115</v>
      </c>
      <c r="C100" s="38">
        <v>8795.17</v>
      </c>
      <c r="D100" s="38">
        <v>443.37</v>
      </c>
      <c r="E100" s="38">
        <v>110.84</v>
      </c>
      <c r="F100" s="38">
        <v>1108.42</v>
      </c>
      <c r="G100" s="38">
        <f t="shared" si="18"/>
        <v>10457.800000000001</v>
      </c>
      <c r="H100" s="38">
        <v>739.73</v>
      </c>
      <c r="I100" s="38">
        <v>0</v>
      </c>
      <c r="J100" s="38">
        <v>232.19</v>
      </c>
      <c r="K100" s="38">
        <v>0.08</v>
      </c>
      <c r="L100" s="38">
        <f t="shared" si="19"/>
        <v>972.00000000000011</v>
      </c>
      <c r="M100" s="38">
        <f t="shared" si="17"/>
        <v>9485.8000000000011</v>
      </c>
    </row>
    <row r="101" spans="1:13" x14ac:dyDescent="0.3">
      <c r="A101" s="35">
        <v>6</v>
      </c>
      <c r="B101" s="36" t="s">
        <v>116</v>
      </c>
      <c r="C101" s="38">
        <v>8795.17</v>
      </c>
      <c r="D101" s="38">
        <v>443.37</v>
      </c>
      <c r="E101" s="38">
        <v>110.84</v>
      </c>
      <c r="F101" s="38">
        <v>1108.42</v>
      </c>
      <c r="G101" s="38">
        <f t="shared" si="18"/>
        <v>10457.800000000001</v>
      </c>
      <c r="H101" s="38">
        <v>739.73</v>
      </c>
      <c r="I101" s="38">
        <v>0</v>
      </c>
      <c r="J101" s="38">
        <v>232.19</v>
      </c>
      <c r="K101" s="38">
        <v>0.08</v>
      </c>
      <c r="L101" s="38">
        <f t="shared" si="19"/>
        <v>972.00000000000011</v>
      </c>
      <c r="M101" s="38">
        <f t="shared" si="17"/>
        <v>9485.8000000000011</v>
      </c>
    </row>
    <row r="102" spans="1:13" x14ac:dyDescent="0.3">
      <c r="A102" s="35">
        <v>7</v>
      </c>
      <c r="B102" s="36" t="s">
        <v>117</v>
      </c>
      <c r="C102" s="38">
        <v>8795.17</v>
      </c>
      <c r="D102" s="38">
        <v>443.37</v>
      </c>
      <c r="E102" s="38">
        <v>110.84</v>
      </c>
      <c r="F102" s="38">
        <v>1108.42</v>
      </c>
      <c r="G102" s="38">
        <f t="shared" si="18"/>
        <v>10457.800000000001</v>
      </c>
      <c r="H102" s="38">
        <v>739.73</v>
      </c>
      <c r="I102" s="38">
        <v>0</v>
      </c>
      <c r="J102" s="38">
        <v>232.19</v>
      </c>
      <c r="K102" s="38">
        <v>0.08</v>
      </c>
      <c r="L102" s="38">
        <f t="shared" si="19"/>
        <v>972.00000000000011</v>
      </c>
      <c r="M102" s="38">
        <f t="shared" si="17"/>
        <v>9485.8000000000011</v>
      </c>
    </row>
    <row r="103" spans="1:13" x14ac:dyDescent="0.3">
      <c r="A103" s="35">
        <v>8</v>
      </c>
      <c r="B103" s="36" t="s">
        <v>118</v>
      </c>
      <c r="C103" s="38">
        <v>8795.17</v>
      </c>
      <c r="D103" s="38">
        <v>443.37</v>
      </c>
      <c r="E103" s="38">
        <v>110.84</v>
      </c>
      <c r="F103" s="38">
        <v>1108.42</v>
      </c>
      <c r="G103" s="38">
        <f t="shared" si="18"/>
        <v>10457.800000000001</v>
      </c>
      <c r="H103" s="38">
        <v>739.73</v>
      </c>
      <c r="I103" s="38">
        <v>0</v>
      </c>
      <c r="J103" s="38">
        <v>232.19</v>
      </c>
      <c r="K103" s="38">
        <v>0.08</v>
      </c>
      <c r="L103" s="38">
        <f t="shared" si="19"/>
        <v>972.00000000000011</v>
      </c>
      <c r="M103" s="38">
        <f t="shared" si="17"/>
        <v>9485.8000000000011</v>
      </c>
    </row>
    <row r="104" spans="1:13" x14ac:dyDescent="0.3">
      <c r="A104" s="35">
        <v>9</v>
      </c>
      <c r="B104" s="36" t="s">
        <v>119</v>
      </c>
      <c r="C104" s="38">
        <v>8795.17</v>
      </c>
      <c r="D104" s="38">
        <v>443.37</v>
      </c>
      <c r="E104" s="38">
        <v>110.84</v>
      </c>
      <c r="F104" s="38">
        <v>1108.42</v>
      </c>
      <c r="G104" s="38">
        <f t="shared" si="18"/>
        <v>10457.800000000001</v>
      </c>
      <c r="H104" s="38">
        <v>739.73</v>
      </c>
      <c r="I104" s="38">
        <v>0</v>
      </c>
      <c r="J104" s="38">
        <v>232.19</v>
      </c>
      <c r="K104" s="38">
        <v>0.08</v>
      </c>
      <c r="L104" s="38">
        <f t="shared" si="19"/>
        <v>972.00000000000011</v>
      </c>
      <c r="M104" s="38">
        <f t="shared" si="17"/>
        <v>9485.8000000000011</v>
      </c>
    </row>
    <row r="105" spans="1:13" x14ac:dyDescent="0.3">
      <c r="A105" s="35">
        <v>10</v>
      </c>
      <c r="B105" s="36" t="s">
        <v>120</v>
      </c>
      <c r="C105" s="38">
        <v>8795.17</v>
      </c>
      <c r="D105" s="38">
        <v>443.37</v>
      </c>
      <c r="E105" s="38">
        <v>110.84</v>
      </c>
      <c r="F105" s="38">
        <v>1108.42</v>
      </c>
      <c r="G105" s="38">
        <f t="shared" si="18"/>
        <v>10457.800000000001</v>
      </c>
      <c r="H105" s="38">
        <v>739.73</v>
      </c>
      <c r="I105" s="38">
        <v>0</v>
      </c>
      <c r="J105" s="38">
        <v>232.19</v>
      </c>
      <c r="K105" s="38">
        <v>0.08</v>
      </c>
      <c r="L105" s="38">
        <f t="shared" si="19"/>
        <v>972.00000000000011</v>
      </c>
      <c r="M105" s="38">
        <f t="shared" si="17"/>
        <v>9485.8000000000011</v>
      </c>
    </row>
    <row r="106" spans="1:13" x14ac:dyDescent="0.3">
      <c r="A106" s="35">
        <v>11</v>
      </c>
      <c r="B106" s="36" t="s">
        <v>121</v>
      </c>
      <c r="C106" s="38">
        <v>8795.17</v>
      </c>
      <c r="D106" s="38">
        <v>443.37</v>
      </c>
      <c r="E106" s="38">
        <v>110.84</v>
      </c>
      <c r="F106" s="38">
        <v>1108.42</v>
      </c>
      <c r="G106" s="38">
        <f t="shared" si="18"/>
        <v>10457.800000000001</v>
      </c>
      <c r="H106" s="38">
        <v>739.73</v>
      </c>
      <c r="I106" s="38">
        <v>0</v>
      </c>
      <c r="J106" s="38">
        <v>232.19</v>
      </c>
      <c r="K106" s="38">
        <v>0.08</v>
      </c>
      <c r="L106" s="38">
        <f t="shared" si="19"/>
        <v>972.00000000000011</v>
      </c>
      <c r="M106" s="38">
        <f t="shared" si="17"/>
        <v>9485.8000000000011</v>
      </c>
    </row>
    <row r="107" spans="1:13" x14ac:dyDescent="0.3">
      <c r="A107" s="35">
        <v>12</v>
      </c>
      <c r="B107" s="36" t="s">
        <v>122</v>
      </c>
      <c r="C107" s="38">
        <v>8795.17</v>
      </c>
      <c r="D107" s="38">
        <v>443.37</v>
      </c>
      <c r="E107" s="38">
        <v>110.84</v>
      </c>
      <c r="F107" s="38">
        <v>1108.42</v>
      </c>
      <c r="G107" s="38">
        <f t="shared" si="18"/>
        <v>10457.800000000001</v>
      </c>
      <c r="H107" s="38">
        <v>739.73</v>
      </c>
      <c r="I107" s="38">
        <v>0</v>
      </c>
      <c r="J107" s="38">
        <v>232.19</v>
      </c>
      <c r="K107" s="38">
        <v>0.08</v>
      </c>
      <c r="L107" s="38">
        <f t="shared" si="19"/>
        <v>972.00000000000011</v>
      </c>
      <c r="M107" s="38">
        <f t="shared" si="17"/>
        <v>9485.8000000000011</v>
      </c>
    </row>
    <row r="108" spans="1:13" x14ac:dyDescent="0.3">
      <c r="A108" s="35">
        <v>13</v>
      </c>
      <c r="B108" s="36" t="s">
        <v>123</v>
      </c>
      <c r="C108" s="38">
        <v>8795.17</v>
      </c>
      <c r="D108" s="38">
        <v>443.37</v>
      </c>
      <c r="E108" s="38">
        <v>110.84</v>
      </c>
      <c r="F108" s="38">
        <v>1108.42</v>
      </c>
      <c r="G108" s="38">
        <f t="shared" si="18"/>
        <v>10457.800000000001</v>
      </c>
      <c r="H108" s="38">
        <v>739.73</v>
      </c>
      <c r="I108" s="38">
        <v>0</v>
      </c>
      <c r="J108" s="38">
        <v>232.19</v>
      </c>
      <c r="K108" s="38">
        <v>0.08</v>
      </c>
      <c r="L108" s="38">
        <f t="shared" si="19"/>
        <v>972.00000000000011</v>
      </c>
      <c r="M108" s="38">
        <f t="shared" si="17"/>
        <v>9485.8000000000011</v>
      </c>
    </row>
    <row r="109" spans="1:13" x14ac:dyDescent="0.3">
      <c r="A109" s="35">
        <v>14</v>
      </c>
      <c r="B109" s="36" t="s">
        <v>124</v>
      </c>
      <c r="C109" s="38">
        <v>8795.17</v>
      </c>
      <c r="D109" s="38">
        <v>443.37</v>
      </c>
      <c r="E109" s="38">
        <v>110.84</v>
      </c>
      <c r="F109" s="38">
        <v>1108.42</v>
      </c>
      <c r="G109" s="38">
        <f t="shared" si="18"/>
        <v>10457.800000000001</v>
      </c>
      <c r="H109" s="38">
        <v>739.73</v>
      </c>
      <c r="I109" s="38">
        <v>0</v>
      </c>
      <c r="J109" s="38">
        <v>232.19</v>
      </c>
      <c r="K109" s="38">
        <v>0.08</v>
      </c>
      <c r="L109" s="38">
        <f t="shared" si="19"/>
        <v>972.00000000000011</v>
      </c>
      <c r="M109" s="38">
        <f t="shared" si="17"/>
        <v>9485.8000000000011</v>
      </c>
    </row>
    <row r="110" spans="1:13" x14ac:dyDescent="0.3">
      <c r="A110" s="35">
        <v>15</v>
      </c>
      <c r="B110" s="36" t="s">
        <v>146</v>
      </c>
      <c r="C110" s="38">
        <v>10870.5</v>
      </c>
      <c r="D110" s="38">
        <v>547.99</v>
      </c>
      <c r="E110" s="38">
        <v>137</v>
      </c>
      <c r="F110" s="38">
        <v>1369.98</v>
      </c>
      <c r="G110" s="38">
        <f t="shared" si="18"/>
        <v>12925.47</v>
      </c>
      <c r="H110" s="38">
        <v>1079.79</v>
      </c>
      <c r="I110" s="38">
        <v>0</v>
      </c>
      <c r="J110" s="38">
        <v>294.37</v>
      </c>
      <c r="K110" s="38">
        <v>0.11</v>
      </c>
      <c r="L110" s="38">
        <f t="shared" si="19"/>
        <v>1374.2699999999998</v>
      </c>
      <c r="M110" s="38">
        <f t="shared" si="17"/>
        <v>11551.199999999999</v>
      </c>
    </row>
    <row r="111" spans="1:13" x14ac:dyDescent="0.3">
      <c r="A111" s="35">
        <v>16</v>
      </c>
      <c r="B111" s="36" t="s">
        <v>125</v>
      </c>
      <c r="C111" s="38">
        <v>8795.17</v>
      </c>
      <c r="D111" s="38">
        <v>443.37</v>
      </c>
      <c r="E111" s="38">
        <v>110.84</v>
      </c>
      <c r="F111" s="38">
        <v>1108.42</v>
      </c>
      <c r="G111" s="38">
        <f t="shared" si="18"/>
        <v>10457.800000000001</v>
      </c>
      <c r="H111" s="38">
        <v>739.73</v>
      </c>
      <c r="I111" s="38">
        <v>0</v>
      </c>
      <c r="J111" s="38">
        <v>232.19</v>
      </c>
      <c r="K111" s="38">
        <v>0.08</v>
      </c>
      <c r="L111" s="38">
        <f t="shared" si="19"/>
        <v>972.00000000000011</v>
      </c>
      <c r="M111" s="38">
        <f t="shared" si="17"/>
        <v>9485.8000000000011</v>
      </c>
    </row>
    <row r="112" spans="1:13" x14ac:dyDescent="0.3">
      <c r="A112" s="35">
        <v>17</v>
      </c>
      <c r="B112" s="36" t="s">
        <v>126</v>
      </c>
      <c r="C112" s="38">
        <v>8795.17</v>
      </c>
      <c r="D112" s="38">
        <v>443.37</v>
      </c>
      <c r="E112" s="38">
        <v>110.84</v>
      </c>
      <c r="F112" s="38">
        <v>1108.42</v>
      </c>
      <c r="G112" s="38">
        <f t="shared" si="18"/>
        <v>10457.800000000001</v>
      </c>
      <c r="H112" s="38">
        <v>739.73</v>
      </c>
      <c r="I112" s="38">
        <v>0</v>
      </c>
      <c r="J112" s="38">
        <v>232.19</v>
      </c>
      <c r="K112" s="38">
        <v>0.08</v>
      </c>
      <c r="L112" s="38">
        <f t="shared" si="19"/>
        <v>972.00000000000011</v>
      </c>
      <c r="M112" s="38">
        <f t="shared" si="17"/>
        <v>9485.8000000000011</v>
      </c>
    </row>
    <row r="113" spans="1:13" x14ac:dyDescent="0.3">
      <c r="A113" s="35">
        <v>18</v>
      </c>
      <c r="B113" s="36" t="s">
        <v>127</v>
      </c>
      <c r="C113" s="38">
        <v>8795.17</v>
      </c>
      <c r="D113" s="38">
        <v>443.37</v>
      </c>
      <c r="E113" s="38">
        <v>110.84</v>
      </c>
      <c r="F113" s="38">
        <v>1108.42</v>
      </c>
      <c r="G113" s="38">
        <f t="shared" si="18"/>
        <v>10457.800000000001</v>
      </c>
      <c r="H113" s="38">
        <v>739.73</v>
      </c>
      <c r="I113" s="38">
        <v>0</v>
      </c>
      <c r="J113" s="38">
        <v>232.19</v>
      </c>
      <c r="K113" s="38">
        <v>0.08</v>
      </c>
      <c r="L113" s="38">
        <f t="shared" si="19"/>
        <v>972.00000000000011</v>
      </c>
      <c r="M113" s="38">
        <f t="shared" si="17"/>
        <v>9485.8000000000011</v>
      </c>
    </row>
    <row r="114" spans="1:13" x14ac:dyDescent="0.3">
      <c r="A114" s="35">
        <v>19</v>
      </c>
      <c r="B114" s="36" t="s">
        <v>128</v>
      </c>
      <c r="C114" s="38">
        <v>8795.17</v>
      </c>
      <c r="D114" s="38">
        <v>443.37</v>
      </c>
      <c r="E114" s="38">
        <v>110.84</v>
      </c>
      <c r="F114" s="38">
        <v>1108.42</v>
      </c>
      <c r="G114" s="38">
        <f t="shared" si="18"/>
        <v>10457.800000000001</v>
      </c>
      <c r="H114" s="38">
        <v>739.73</v>
      </c>
      <c r="I114" s="38">
        <v>0</v>
      </c>
      <c r="J114" s="38">
        <v>232.19</v>
      </c>
      <c r="K114" s="38">
        <v>0.08</v>
      </c>
      <c r="L114" s="38">
        <f t="shared" si="19"/>
        <v>972.00000000000011</v>
      </c>
      <c r="M114" s="38">
        <f t="shared" si="17"/>
        <v>9485.8000000000011</v>
      </c>
    </row>
    <row r="115" spans="1:13" x14ac:dyDescent="0.3">
      <c r="A115" s="35">
        <v>20</v>
      </c>
      <c r="B115" s="36" t="s">
        <v>129</v>
      </c>
      <c r="C115" s="38">
        <v>8795.17</v>
      </c>
      <c r="D115" s="38">
        <v>443.37</v>
      </c>
      <c r="E115" s="38">
        <v>110.84</v>
      </c>
      <c r="F115" s="38">
        <v>1108.42</v>
      </c>
      <c r="G115" s="38">
        <f t="shared" si="18"/>
        <v>10457.800000000001</v>
      </c>
      <c r="H115" s="38">
        <v>739.73</v>
      </c>
      <c r="I115" s="38">
        <v>0</v>
      </c>
      <c r="J115" s="38">
        <v>232.19</v>
      </c>
      <c r="K115" s="38">
        <v>0.08</v>
      </c>
      <c r="L115" s="38">
        <f t="shared" si="19"/>
        <v>972.00000000000011</v>
      </c>
      <c r="M115" s="38">
        <f t="shared" si="17"/>
        <v>9485.8000000000011</v>
      </c>
    </row>
    <row r="116" spans="1:13" x14ac:dyDescent="0.3">
      <c r="A116" s="35">
        <v>21</v>
      </c>
      <c r="B116" s="36" t="s">
        <v>130</v>
      </c>
      <c r="C116" s="38">
        <v>8795.17</v>
      </c>
      <c r="D116" s="38">
        <v>443.37</v>
      </c>
      <c r="E116" s="38">
        <v>110.84</v>
      </c>
      <c r="F116" s="38">
        <v>1108.42</v>
      </c>
      <c r="G116" s="38">
        <f t="shared" si="18"/>
        <v>10457.800000000001</v>
      </c>
      <c r="H116" s="38">
        <v>739.73</v>
      </c>
      <c r="I116" s="38">
        <v>0</v>
      </c>
      <c r="J116" s="38">
        <v>232.19</v>
      </c>
      <c r="K116" s="38">
        <v>0.08</v>
      </c>
      <c r="L116" s="38">
        <f t="shared" si="19"/>
        <v>972.00000000000011</v>
      </c>
      <c r="M116" s="38">
        <f t="shared" si="17"/>
        <v>9485.8000000000011</v>
      </c>
    </row>
    <row r="117" spans="1:13" x14ac:dyDescent="0.3">
      <c r="A117" s="35">
        <v>22</v>
      </c>
      <c r="B117" s="36" t="s">
        <v>131</v>
      </c>
      <c r="C117" s="38">
        <v>8795.17</v>
      </c>
      <c r="D117" s="38">
        <v>443.37</v>
      </c>
      <c r="E117" s="38">
        <v>110.84</v>
      </c>
      <c r="F117" s="38">
        <v>1108.42</v>
      </c>
      <c r="G117" s="38">
        <f t="shared" si="18"/>
        <v>10457.800000000001</v>
      </c>
      <c r="H117" s="38">
        <v>739.73</v>
      </c>
      <c r="I117" s="38">
        <v>0</v>
      </c>
      <c r="J117" s="38">
        <v>232.19</v>
      </c>
      <c r="K117" s="38">
        <v>0.08</v>
      </c>
      <c r="L117" s="38">
        <f t="shared" si="19"/>
        <v>972.00000000000011</v>
      </c>
      <c r="M117" s="38">
        <f t="shared" si="17"/>
        <v>9485.8000000000011</v>
      </c>
    </row>
    <row r="118" spans="1:13" x14ac:dyDescent="0.3">
      <c r="A118" s="35">
        <v>23</v>
      </c>
      <c r="B118" s="36" t="s">
        <v>132</v>
      </c>
      <c r="C118" s="38">
        <v>8795.17</v>
      </c>
      <c r="D118" s="38">
        <v>443.37</v>
      </c>
      <c r="E118" s="38">
        <v>110.84</v>
      </c>
      <c r="F118" s="38">
        <v>1108.42</v>
      </c>
      <c r="G118" s="38">
        <f t="shared" si="18"/>
        <v>10457.800000000001</v>
      </c>
      <c r="H118" s="38">
        <v>739.73</v>
      </c>
      <c r="I118" s="38">
        <v>0</v>
      </c>
      <c r="J118" s="38">
        <v>232.19</v>
      </c>
      <c r="K118" s="38">
        <v>0.08</v>
      </c>
      <c r="L118" s="38">
        <f t="shared" si="19"/>
        <v>972.00000000000011</v>
      </c>
      <c r="M118" s="38">
        <f t="shared" si="17"/>
        <v>9485.8000000000011</v>
      </c>
    </row>
    <row r="119" spans="1:13" x14ac:dyDescent="0.3">
      <c r="A119" s="35">
        <v>24</v>
      </c>
      <c r="B119" s="36" t="s">
        <v>133</v>
      </c>
      <c r="C119" s="38">
        <v>8795.17</v>
      </c>
      <c r="D119" s="38">
        <v>443.37</v>
      </c>
      <c r="E119" s="38">
        <v>110.84</v>
      </c>
      <c r="F119" s="38">
        <v>1108.42</v>
      </c>
      <c r="G119" s="38">
        <f t="shared" si="18"/>
        <v>10457.800000000001</v>
      </c>
      <c r="H119" s="38">
        <v>739.73</v>
      </c>
      <c r="I119" s="38">
        <v>0</v>
      </c>
      <c r="J119" s="38">
        <v>232.19</v>
      </c>
      <c r="K119" s="38">
        <v>0.08</v>
      </c>
      <c r="L119" s="38">
        <f t="shared" si="19"/>
        <v>972.00000000000011</v>
      </c>
      <c r="M119" s="38">
        <f t="shared" si="17"/>
        <v>9485.8000000000011</v>
      </c>
    </row>
    <row r="120" spans="1:13" x14ac:dyDescent="0.3">
      <c r="A120" s="35">
        <v>25</v>
      </c>
      <c r="B120" s="36" t="s">
        <v>134</v>
      </c>
      <c r="C120" s="38">
        <v>8795.17</v>
      </c>
      <c r="D120" s="38">
        <v>443.37</v>
      </c>
      <c r="E120" s="38">
        <v>110.84</v>
      </c>
      <c r="F120" s="38">
        <v>1108.42</v>
      </c>
      <c r="G120" s="38">
        <f t="shared" si="18"/>
        <v>10457.800000000001</v>
      </c>
      <c r="H120" s="38">
        <v>739.73</v>
      </c>
      <c r="I120" s="38">
        <v>0</v>
      </c>
      <c r="J120" s="38">
        <v>232.19</v>
      </c>
      <c r="K120" s="38">
        <v>0.08</v>
      </c>
      <c r="L120" s="38">
        <f t="shared" si="19"/>
        <v>972.00000000000011</v>
      </c>
      <c r="M120" s="38">
        <f t="shared" si="17"/>
        <v>9485.8000000000011</v>
      </c>
    </row>
    <row r="121" spans="1:13" ht="18" x14ac:dyDescent="0.3">
      <c r="A121" s="39"/>
      <c r="B121" s="40" t="s">
        <v>10</v>
      </c>
      <c r="C121" s="41">
        <f>SUM(C96:C98)</f>
        <v>109032.9</v>
      </c>
      <c r="D121" s="41">
        <f>SUM(D96:D120)</f>
        <v>9963.380000000001</v>
      </c>
      <c r="E121" s="41">
        <f t="shared" ref="E121:M121" si="20">SUM(E96:E120)</f>
        <v>20662.950000000004</v>
      </c>
      <c r="F121" s="41">
        <f t="shared" si="20"/>
        <v>24908.359999999986</v>
      </c>
      <c r="G121" s="41">
        <f t="shared" si="20"/>
        <v>362211.98999999976</v>
      </c>
      <c r="H121" s="41">
        <f t="shared" si="20"/>
        <v>36864.940000000017</v>
      </c>
      <c r="I121" s="41">
        <f t="shared" si="20"/>
        <v>3734.9300000000003</v>
      </c>
      <c r="J121" s="41">
        <f t="shared" si="20"/>
        <v>8843.6299999999937</v>
      </c>
      <c r="K121" s="41">
        <f t="shared" si="20"/>
        <v>1.8900000000000006</v>
      </c>
      <c r="L121" s="41">
        <f t="shared" si="20"/>
        <v>49445.39</v>
      </c>
      <c r="M121" s="41">
        <f t="shared" si="20"/>
        <v>312766.59999999986</v>
      </c>
    </row>
    <row r="122" spans="1:13" ht="18" x14ac:dyDescent="0.3">
      <c r="A122" s="30"/>
      <c r="B122" s="55"/>
      <c r="C122" s="55"/>
      <c r="D122" s="55"/>
      <c r="E122" s="55"/>
      <c r="F122" s="55"/>
      <c r="G122" s="55"/>
    </row>
    <row r="123" spans="1:13" ht="18" x14ac:dyDescent="0.3">
      <c r="B123" s="51"/>
      <c r="C123" s="51"/>
      <c r="D123" s="49"/>
      <c r="E123" s="49"/>
      <c r="F123" s="49"/>
      <c r="G123" s="49"/>
      <c r="H123" s="49"/>
      <c r="I123" s="49"/>
    </row>
    <row r="124" spans="1:13" ht="18" x14ac:dyDescent="0.3">
      <c r="A124" s="30"/>
      <c r="B124" s="54" t="s">
        <v>85</v>
      </c>
      <c r="C124" s="54"/>
      <c r="D124" s="54"/>
      <c r="E124" s="54"/>
      <c r="F124" s="54"/>
      <c r="G124" s="54"/>
    </row>
    <row r="125" spans="1:13" ht="28.8" x14ac:dyDescent="0.3">
      <c r="A125" s="32" t="s">
        <v>11</v>
      </c>
      <c r="B125" s="33" t="s">
        <v>4</v>
      </c>
      <c r="C125" s="33" t="s">
        <v>111</v>
      </c>
      <c r="D125" s="34" t="s">
        <v>54</v>
      </c>
      <c r="E125" s="34" t="s">
        <v>55</v>
      </c>
      <c r="F125" s="34" t="s">
        <v>53</v>
      </c>
      <c r="G125" s="34" t="s">
        <v>56</v>
      </c>
      <c r="H125" s="34" t="s">
        <v>58</v>
      </c>
      <c r="I125" s="34" t="s">
        <v>59</v>
      </c>
    </row>
    <row r="126" spans="1:13" x14ac:dyDescent="0.3">
      <c r="A126" s="35">
        <v>1</v>
      </c>
      <c r="B126" s="36" t="s">
        <v>0</v>
      </c>
      <c r="C126" s="37">
        <v>45969.9</v>
      </c>
      <c r="D126" s="37">
        <v>45969.9</v>
      </c>
      <c r="E126" s="38">
        <v>9073.32</v>
      </c>
      <c r="F126" s="38">
        <v>1531.33</v>
      </c>
      <c r="G126" s="38">
        <v>-0.15</v>
      </c>
      <c r="H126" s="38">
        <f>SUM(E126:G126)</f>
        <v>10604.5</v>
      </c>
      <c r="I126" s="38">
        <f>D126-H126</f>
        <v>35365.4</v>
      </c>
    </row>
    <row r="127" spans="1:13" x14ac:dyDescent="0.3">
      <c r="A127" s="35">
        <v>2</v>
      </c>
      <c r="B127" s="36" t="s">
        <v>1</v>
      </c>
      <c r="C127" s="37">
        <v>31531.5</v>
      </c>
      <c r="D127" s="37">
        <v>31531.5</v>
      </c>
      <c r="E127" s="38">
        <v>5418.72</v>
      </c>
      <c r="F127" s="38">
        <v>1039.8800000000001</v>
      </c>
      <c r="G127" s="38">
        <v>-0.1</v>
      </c>
      <c r="H127" s="38">
        <f t="shared" ref="H127:H128" si="21">SUM(E127:G127)</f>
        <v>6458.5</v>
      </c>
      <c r="I127" s="38">
        <f t="shared" ref="I127:I128" si="22">D127-H127</f>
        <v>25073</v>
      </c>
    </row>
    <row r="128" spans="1:13" x14ac:dyDescent="0.3">
      <c r="A128" s="35">
        <v>3</v>
      </c>
      <c r="B128" s="36" t="s">
        <v>114</v>
      </c>
      <c r="C128" s="37">
        <v>31531.5</v>
      </c>
      <c r="D128" s="37">
        <v>31531.5</v>
      </c>
      <c r="E128" s="38">
        <v>5418.72</v>
      </c>
      <c r="F128" s="38">
        <v>1039.8800000000001</v>
      </c>
      <c r="G128" s="38">
        <v>0.1</v>
      </c>
      <c r="H128" s="38">
        <f t="shared" si="21"/>
        <v>6458.7000000000007</v>
      </c>
      <c r="I128" s="38">
        <f t="shared" si="22"/>
        <v>25072.799999999999</v>
      </c>
    </row>
    <row r="129" spans="1:9" ht="18" x14ac:dyDescent="0.3">
      <c r="A129" s="39"/>
      <c r="B129" s="40" t="s">
        <v>10</v>
      </c>
      <c r="C129" s="41">
        <f t="shared" ref="C129:I129" si="23">SUM(C126:C128)</f>
        <v>109032.9</v>
      </c>
      <c r="D129" s="41">
        <f t="shared" si="23"/>
        <v>109032.9</v>
      </c>
      <c r="E129" s="41">
        <f t="shared" si="23"/>
        <v>19910.760000000002</v>
      </c>
      <c r="F129" s="41">
        <f t="shared" si="23"/>
        <v>3611.09</v>
      </c>
      <c r="G129" s="41">
        <f t="shared" si="23"/>
        <v>-0.15</v>
      </c>
      <c r="H129" s="41">
        <f t="shared" si="23"/>
        <v>23521.7</v>
      </c>
      <c r="I129" s="41">
        <f t="shared" si="23"/>
        <v>85511.2</v>
      </c>
    </row>
    <row r="131" spans="1:9" x14ac:dyDescent="0.3">
      <c r="I131" s="50"/>
    </row>
    <row r="132" spans="1:9" ht="18" x14ac:dyDescent="0.3">
      <c r="A132" s="30"/>
      <c r="B132" s="54" t="s">
        <v>86</v>
      </c>
      <c r="C132" s="54"/>
      <c r="D132" s="54"/>
      <c r="E132" s="54"/>
      <c r="F132" s="54"/>
      <c r="G132" s="54"/>
    </row>
    <row r="133" spans="1:9" ht="28.8" x14ac:dyDescent="0.3">
      <c r="A133" s="32" t="s">
        <v>11</v>
      </c>
      <c r="B133" s="33" t="s">
        <v>4</v>
      </c>
      <c r="C133" s="33" t="s">
        <v>111</v>
      </c>
      <c r="D133" s="34" t="s">
        <v>54</v>
      </c>
      <c r="E133" s="34" t="s">
        <v>55</v>
      </c>
      <c r="F133" s="34" t="s">
        <v>53</v>
      </c>
      <c r="G133" s="34" t="s">
        <v>56</v>
      </c>
      <c r="H133" s="34" t="s">
        <v>58</v>
      </c>
      <c r="I133" s="34" t="s">
        <v>59</v>
      </c>
    </row>
    <row r="134" spans="1:9" x14ac:dyDescent="0.3">
      <c r="A134" s="35">
        <v>1</v>
      </c>
      <c r="B134" s="36" t="s">
        <v>0</v>
      </c>
      <c r="C134" s="37">
        <v>45969.9</v>
      </c>
      <c r="D134" s="37">
        <v>45969.9</v>
      </c>
      <c r="E134" s="38">
        <v>9073.32</v>
      </c>
      <c r="F134" s="38">
        <v>1481.94</v>
      </c>
      <c r="G134" s="38">
        <v>0.04</v>
      </c>
      <c r="H134" s="38">
        <f>SUM(E134:G134)</f>
        <v>10555.300000000001</v>
      </c>
      <c r="I134" s="38">
        <f>D134-H134</f>
        <v>35414.6</v>
      </c>
    </row>
    <row r="135" spans="1:9" x14ac:dyDescent="0.3">
      <c r="A135" s="35">
        <v>2</v>
      </c>
      <c r="B135" s="36" t="s">
        <v>1</v>
      </c>
      <c r="C135" s="37">
        <v>31531.5</v>
      </c>
      <c r="D135" s="37">
        <v>31531.5</v>
      </c>
      <c r="E135" s="38">
        <v>5418.72</v>
      </c>
      <c r="F135" s="38">
        <v>1006.34</v>
      </c>
      <c r="G135" s="38">
        <v>0.04</v>
      </c>
      <c r="H135" s="38">
        <f t="shared" ref="H135:H136" si="24">SUM(E135:G135)</f>
        <v>6425.1</v>
      </c>
      <c r="I135" s="38">
        <f t="shared" ref="I135:I136" si="25">D135-H135</f>
        <v>25106.400000000001</v>
      </c>
    </row>
    <row r="136" spans="1:9" x14ac:dyDescent="0.3">
      <c r="A136" s="35">
        <v>3</v>
      </c>
      <c r="B136" s="36" t="s">
        <v>114</v>
      </c>
      <c r="C136" s="37">
        <v>31531.5</v>
      </c>
      <c r="D136" s="37">
        <v>31531.5</v>
      </c>
      <c r="E136" s="38">
        <v>5418.72</v>
      </c>
      <c r="F136" s="38">
        <v>1006.34</v>
      </c>
      <c r="G136" s="38">
        <v>0.04</v>
      </c>
      <c r="H136" s="38">
        <f t="shared" si="24"/>
        <v>6425.1</v>
      </c>
      <c r="I136" s="38">
        <f t="shared" si="25"/>
        <v>25106.400000000001</v>
      </c>
    </row>
    <row r="137" spans="1:9" ht="18" x14ac:dyDescent="0.3">
      <c r="A137" s="39"/>
      <c r="B137" s="40" t="s">
        <v>10</v>
      </c>
      <c r="C137" s="41">
        <f t="shared" ref="C137:I137" si="26">SUM(C134:C136)</f>
        <v>109032.9</v>
      </c>
      <c r="D137" s="42">
        <f t="shared" si="26"/>
        <v>109032.9</v>
      </c>
      <c r="E137" s="42">
        <f t="shared" si="26"/>
        <v>19910.760000000002</v>
      </c>
      <c r="F137" s="42">
        <f t="shared" si="26"/>
        <v>3494.6200000000003</v>
      </c>
      <c r="G137" s="42">
        <f t="shared" si="26"/>
        <v>0.12</v>
      </c>
      <c r="H137" s="42">
        <f t="shared" si="26"/>
        <v>23405.5</v>
      </c>
      <c r="I137" s="42">
        <f t="shared" si="26"/>
        <v>85627.4</v>
      </c>
    </row>
  </sheetData>
  <mergeCells count="10">
    <mergeCell ref="B2:G2"/>
    <mergeCell ref="B10:G10"/>
    <mergeCell ref="B18:G18"/>
    <mergeCell ref="B26:G26"/>
    <mergeCell ref="B34:G34"/>
    <mergeCell ref="B132:G132"/>
    <mergeCell ref="B122:G122"/>
    <mergeCell ref="B64:G64"/>
    <mergeCell ref="B94:G94"/>
    <mergeCell ref="B124:G124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135</v>
      </c>
      <c r="D3" t="s">
        <v>136</v>
      </c>
      <c r="F3" t="s">
        <v>148</v>
      </c>
      <c r="G3" t="s">
        <v>149</v>
      </c>
      <c r="H3" t="s">
        <v>150</v>
      </c>
      <c r="I3" t="s">
        <v>137</v>
      </c>
      <c r="J3" t="s">
        <v>138</v>
      </c>
      <c r="L3" t="s">
        <v>139</v>
      </c>
      <c r="M3" t="s">
        <v>140</v>
      </c>
      <c r="O3" t="s">
        <v>141</v>
      </c>
      <c r="P3" t="s">
        <v>142</v>
      </c>
      <c r="R3" t="s">
        <v>143</v>
      </c>
      <c r="S3" t="s">
        <v>144</v>
      </c>
    </row>
    <row r="4" spans="1:20" x14ac:dyDescent="0.3">
      <c r="A4">
        <v>1</v>
      </c>
      <c r="B4" s="4" t="s">
        <v>145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115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116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117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118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119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120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121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122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123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124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146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125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126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127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128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129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130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131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132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133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134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2023-06-29T18:28:57Z</dcterms:modified>
</cp:coreProperties>
</file>