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2\"/>
    </mc:Choice>
  </mc:AlternateContent>
  <xr:revisionPtr revIDLastSave="0" documentId="8_{C13C6F1C-F60B-4D87-962D-3CC94D4322C4}" xr6:coauthVersionLast="47" xr6:coauthVersionMax="47" xr10:uidLastSave="{00000000-0000-0000-0000-000000000000}"/>
  <bookViews>
    <workbookView xWindow="-108" yWindow="-108" windowWidth="23256" windowHeight="12576" xr2:uid="{6E86DE4D-5B9D-4F6F-8BCB-49EB68CB4E7B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F52" i="1"/>
  <c r="G52" i="1"/>
  <c r="C52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1" i="1"/>
  <c r="D23" i="1"/>
  <c r="H29" i="1"/>
  <c r="I29" i="1" s="1"/>
  <c r="H30" i="1"/>
  <c r="I30" i="1" s="1"/>
  <c r="H28" i="1"/>
  <c r="I28" i="1" s="1"/>
  <c r="H21" i="1"/>
  <c r="I21" i="1" s="1"/>
  <c r="H22" i="1"/>
  <c r="I22" i="1" s="1"/>
  <c r="H20" i="1"/>
  <c r="I20" i="1" s="1"/>
  <c r="G23" i="1"/>
  <c r="F23" i="1"/>
  <c r="E23" i="1"/>
  <c r="C23" i="1"/>
  <c r="I32" i="1" l="1"/>
  <c r="I51" i="1"/>
  <c r="I35" i="1"/>
  <c r="I48" i="1"/>
  <c r="I50" i="1"/>
  <c r="I42" i="1"/>
  <c r="I34" i="1"/>
  <c r="I43" i="1"/>
  <c r="I40" i="1"/>
  <c r="I47" i="1"/>
  <c r="I39" i="1"/>
  <c r="I46" i="1"/>
  <c r="I38" i="1"/>
  <c r="I45" i="1"/>
  <c r="I37" i="1"/>
  <c r="D52" i="1"/>
  <c r="I44" i="1"/>
  <c r="I36" i="1"/>
  <c r="I49" i="1"/>
  <c r="I41" i="1"/>
  <c r="I33" i="1"/>
  <c r="H52" i="1"/>
  <c r="I31" i="1"/>
  <c r="H23" i="1"/>
  <c r="I23" i="1"/>
  <c r="I52" i="1" l="1"/>
</calcChain>
</file>

<file path=xl/sharedStrings.xml><?xml version="1.0" encoding="utf-8"?>
<sst xmlns="http://schemas.openxmlformats.org/spreadsheetml/2006/main" count="77" uniqueCount="38">
  <si>
    <t>NOMINAS COMPLETAS MENSUALES POR PUESTO ENERO DEL 2022</t>
  </si>
  <si>
    <t>No.</t>
  </si>
  <si>
    <t>DESCRIPCIÓN DE CATEGORÍA</t>
  </si>
  <si>
    <t>I.S.R.</t>
  </si>
  <si>
    <t>Ajuste al neto</t>
  </si>
  <si>
    <t>TOTAL DEDUCCIONES</t>
  </si>
  <si>
    <t>NETO</t>
  </si>
  <si>
    <t>DIRECTOR GENERAL</t>
  </si>
  <si>
    <t>COORDINADOR PLANEACION</t>
  </si>
  <si>
    <t>COORDINADOR ADMVO</t>
  </si>
  <si>
    <t>TOTALES</t>
  </si>
  <si>
    <t>NOMINAS COMPLETAS MENSUALES POR PUESTO FEBRERO DEL 2022</t>
  </si>
  <si>
    <t>NOMINAS COMPLETAS MENSUALES POR PUESTO MARZO DEL 2022</t>
  </si>
  <si>
    <t>NOMINAS COMPLETAS MENSUALES POR PUESTO ABRIL DEL 2022</t>
  </si>
  <si>
    <t>IMSS</t>
  </si>
  <si>
    <t>SALARIO</t>
  </si>
  <si>
    <t>TOTAL DE PERCEPCIONES</t>
  </si>
  <si>
    <t>BRIGADISTA 1</t>
  </si>
  <si>
    <t>BRIGADISTA 2</t>
  </si>
  <si>
    <t>JEFE DE BRIGADA 1</t>
  </si>
  <si>
    <t>BRIGADISTA 3</t>
  </si>
  <si>
    <t>BRIGADISTA 4</t>
  </si>
  <si>
    <t>BRIGADISTA 5</t>
  </si>
  <si>
    <t>BRIGADISTA 6</t>
  </si>
  <si>
    <t>BRIGADISTA 7</t>
  </si>
  <si>
    <t>BRIGADISTA 8</t>
  </si>
  <si>
    <t>BRIGADISTA 9</t>
  </si>
  <si>
    <t>BRIGADISTA 10</t>
  </si>
  <si>
    <t>JEFE DE BRIGADA 2</t>
  </si>
  <si>
    <t>BRIGADISTA 11</t>
  </si>
  <si>
    <t>BRIGADISTA 12</t>
  </si>
  <si>
    <t>BRIGADISTA 13</t>
  </si>
  <si>
    <t>BRIGADISTA 14</t>
  </si>
  <si>
    <t>BRIGADISTA 15</t>
  </si>
  <si>
    <t>BRIGADISTA 16</t>
  </si>
  <si>
    <t>BRIGADISTA 17</t>
  </si>
  <si>
    <t>BRIGADISTA 18</t>
  </si>
  <si>
    <t>CHOFER DE BRIGADA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</si>
</sst>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2" xfId="0" applyFill="1" applyBorder="1" applyAlignment="1">
      <alignment vertical="center" textRotation="90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4" fontId="0" fillId="0" borderId="2" xfId="1" applyFont="1" applyBorder="1" applyAlignment="1">
      <alignment horizontal="center" vertical="center"/>
    </xf>
    <xf numFmtId="44" fontId="0" fillId="0" borderId="2" xfId="1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4" fontId="0" fillId="0" borderId="3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44" fontId="0" fillId="0" borderId="0" xfId="1" applyFont="1" applyAlignment="1">
      <alignment vertical="center"/>
    </xf>
    <xf numFmtId="44" fontId="3" fillId="0" borderId="2" xfId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A007-4B1F-4780-880B-020934A155BB}">
  <dimension ref="A2:J60"/>
  <sheetViews>
    <sheetView tabSelected="1" topLeftCell="A19" zoomScale="70" zoomScaleNormal="70" workbookViewId="0">
      <selection activeCell="A82" sqref="A55:XFD82"/>
    </sheetView>
  </sheetViews>
  <sheetFormatPr baseColWidth="10" defaultRowHeight="14.4" x14ac:dyDescent="0.3"/>
  <cols>
    <col min="1" max="1" width="4.6640625" style="2" bestFit="1" customWidth="1"/>
    <col min="2" max="2" width="35.6640625" style="2" bestFit="1" customWidth="1"/>
    <col min="3" max="4" width="20.88671875" style="2" customWidth="1"/>
    <col min="5" max="5" width="16.109375" style="2" bestFit="1" customWidth="1"/>
    <col min="6" max="6" width="15.88671875" style="2" customWidth="1"/>
    <col min="7" max="7" width="16.44140625" style="2" customWidth="1"/>
    <col min="8" max="8" width="16" style="2" bestFit="1" customWidth="1"/>
    <col min="9" max="9" width="17.109375" style="2" customWidth="1"/>
    <col min="10" max="10" width="14.5546875" style="2" bestFit="1" customWidth="1"/>
    <col min="11" max="12" width="14.77734375" style="2" bestFit="1" customWidth="1"/>
    <col min="13" max="13" width="16.109375" style="2" bestFit="1" customWidth="1"/>
    <col min="14" max="14" width="14.77734375" style="2" bestFit="1" customWidth="1"/>
    <col min="15" max="15" width="16" style="2" bestFit="1" customWidth="1"/>
    <col min="16" max="16" width="15.88671875" style="2" bestFit="1" customWidth="1"/>
    <col min="17" max="16384" width="11.5546875" style="2"/>
  </cols>
  <sheetData>
    <row r="2" spans="1:9" ht="18" x14ac:dyDescent="0.3">
      <c r="A2" s="1"/>
      <c r="B2" s="17" t="s">
        <v>0</v>
      </c>
      <c r="C2" s="17"/>
      <c r="D2" s="17"/>
      <c r="E2" s="17"/>
      <c r="F2" s="17"/>
      <c r="G2" s="17"/>
      <c r="H2" s="17"/>
    </row>
    <row r="3" spans="1:9" ht="28.8" x14ac:dyDescent="0.3">
      <c r="A3" s="3" t="s">
        <v>1</v>
      </c>
      <c r="B3" s="4" t="s">
        <v>2</v>
      </c>
      <c r="C3" s="5" t="s">
        <v>15</v>
      </c>
      <c r="D3" s="5" t="s">
        <v>16</v>
      </c>
      <c r="E3" s="5" t="s">
        <v>3</v>
      </c>
      <c r="F3" s="5" t="s">
        <v>14</v>
      </c>
      <c r="G3" s="5" t="s">
        <v>4</v>
      </c>
      <c r="H3" s="5" t="s">
        <v>5</v>
      </c>
      <c r="I3" s="5" t="s">
        <v>6</v>
      </c>
    </row>
    <row r="4" spans="1:9" x14ac:dyDescent="0.3">
      <c r="A4" s="6">
        <v>1</v>
      </c>
      <c r="B4" s="7" t="s">
        <v>7</v>
      </c>
      <c r="C4" s="8">
        <v>45969.97</v>
      </c>
      <c r="D4" s="8">
        <v>45969.97</v>
      </c>
      <c r="E4" s="9">
        <v>9073.32</v>
      </c>
      <c r="F4" s="9">
        <v>1531.33</v>
      </c>
      <c r="G4" s="9">
        <v>0.12</v>
      </c>
      <c r="H4" s="9">
        <v>10604.77</v>
      </c>
      <c r="I4" s="9">
        <v>35365.199999999997</v>
      </c>
    </row>
    <row r="5" spans="1:9" x14ac:dyDescent="0.3">
      <c r="A5" s="6">
        <v>2</v>
      </c>
      <c r="B5" s="7" t="s">
        <v>8</v>
      </c>
      <c r="C5" s="8">
        <v>31531.5</v>
      </c>
      <c r="D5" s="8">
        <v>31531.5</v>
      </c>
      <c r="E5" s="9">
        <v>5418.72</v>
      </c>
      <c r="F5" s="9">
        <v>1039.8800000000001</v>
      </c>
      <c r="G5" s="9">
        <v>0.1</v>
      </c>
      <c r="H5" s="9">
        <v>6458.7000000000007</v>
      </c>
      <c r="I5" s="9">
        <v>25072.799999999999</v>
      </c>
    </row>
    <row r="6" spans="1:9" x14ac:dyDescent="0.3">
      <c r="A6" s="6">
        <v>3</v>
      </c>
      <c r="B6" s="7" t="s">
        <v>9</v>
      </c>
      <c r="C6" s="8">
        <v>31531.5</v>
      </c>
      <c r="D6" s="8">
        <v>31531.5</v>
      </c>
      <c r="E6" s="9">
        <v>5418.72</v>
      </c>
      <c r="F6" s="9">
        <v>1039.8800000000001</v>
      </c>
      <c r="G6" s="9">
        <v>0.1</v>
      </c>
      <c r="H6" s="9">
        <v>6458.7000000000007</v>
      </c>
      <c r="I6" s="9">
        <v>25072.799999999999</v>
      </c>
    </row>
    <row r="7" spans="1:9" ht="18" x14ac:dyDescent="0.3">
      <c r="A7" s="10"/>
      <c r="B7" s="11" t="s">
        <v>10</v>
      </c>
      <c r="C7" s="16">
        <v>109032.97</v>
      </c>
      <c r="D7" s="16">
        <v>109032.97</v>
      </c>
      <c r="E7" s="16">
        <v>19910.760000000002</v>
      </c>
      <c r="F7" s="16">
        <v>3611.09</v>
      </c>
      <c r="G7" s="16">
        <v>0.32</v>
      </c>
      <c r="H7" s="16">
        <v>23522.170000000002</v>
      </c>
      <c r="I7" s="16">
        <v>85510.8</v>
      </c>
    </row>
    <row r="10" spans="1:9" ht="18" x14ac:dyDescent="0.3">
      <c r="A10" s="1"/>
      <c r="B10" s="17" t="s">
        <v>11</v>
      </c>
      <c r="C10" s="17"/>
      <c r="D10" s="17"/>
      <c r="E10" s="17"/>
      <c r="F10" s="17"/>
      <c r="G10" s="17"/>
      <c r="H10" s="17"/>
    </row>
    <row r="11" spans="1:9" ht="28.8" x14ac:dyDescent="0.3">
      <c r="A11" s="3" t="s">
        <v>1</v>
      </c>
      <c r="B11" s="4" t="s">
        <v>2</v>
      </c>
      <c r="C11" s="5" t="s">
        <v>15</v>
      </c>
      <c r="D11" s="5" t="s">
        <v>16</v>
      </c>
      <c r="E11" s="5" t="s">
        <v>3</v>
      </c>
      <c r="F11" s="5" t="s">
        <v>14</v>
      </c>
      <c r="G11" s="5" t="s">
        <v>4</v>
      </c>
      <c r="H11" s="5" t="s">
        <v>5</v>
      </c>
      <c r="I11" s="5" t="s">
        <v>6</v>
      </c>
    </row>
    <row r="12" spans="1:9" x14ac:dyDescent="0.3">
      <c r="A12" s="6">
        <v>1</v>
      </c>
      <c r="B12" s="7" t="s">
        <v>7</v>
      </c>
      <c r="C12" s="8">
        <v>44436.649999999994</v>
      </c>
      <c r="D12" s="8">
        <v>44436.649999999994</v>
      </c>
      <c r="E12" s="9">
        <v>8613.619999999999</v>
      </c>
      <c r="F12" s="9">
        <v>1383.1399999999999</v>
      </c>
      <c r="G12" s="9">
        <v>0.09</v>
      </c>
      <c r="H12" s="9">
        <v>9996.8499999999985</v>
      </c>
      <c r="I12" s="9">
        <v>34439.799999999996</v>
      </c>
    </row>
    <row r="13" spans="1:9" x14ac:dyDescent="0.3">
      <c r="A13" s="6">
        <v>2</v>
      </c>
      <c r="B13" s="7" t="s">
        <v>8</v>
      </c>
      <c r="C13" s="8">
        <v>30480.45</v>
      </c>
      <c r="D13" s="8">
        <v>30480.45</v>
      </c>
      <c r="E13" s="9">
        <v>5171.5200000000004</v>
      </c>
      <c r="F13" s="9">
        <v>939.26</v>
      </c>
      <c r="G13" s="9">
        <v>7.0000000000000007E-2</v>
      </c>
      <c r="H13" s="9">
        <v>6110.85</v>
      </c>
      <c r="I13" s="9">
        <v>24369.599999999999</v>
      </c>
    </row>
    <row r="14" spans="1:9" x14ac:dyDescent="0.3">
      <c r="A14" s="6">
        <v>3</v>
      </c>
      <c r="B14" s="7" t="s">
        <v>9</v>
      </c>
      <c r="C14" s="8">
        <v>30480.6</v>
      </c>
      <c r="D14" s="8">
        <v>30480.6</v>
      </c>
      <c r="E14" s="9">
        <v>5171.5200000000004</v>
      </c>
      <c r="F14" s="9">
        <v>939.26</v>
      </c>
      <c r="G14" s="9">
        <v>0.02</v>
      </c>
      <c r="H14" s="9">
        <v>6110.8000000000011</v>
      </c>
      <c r="I14" s="9">
        <v>24369.799999999996</v>
      </c>
    </row>
    <row r="15" spans="1:9" ht="18" x14ac:dyDescent="0.3">
      <c r="A15" s="10"/>
      <c r="B15" s="11" t="s">
        <v>10</v>
      </c>
      <c r="C15" s="16">
        <v>105397.69999999998</v>
      </c>
      <c r="D15" s="16">
        <v>105397.69999999998</v>
      </c>
      <c r="E15" s="16">
        <v>18956.66</v>
      </c>
      <c r="F15" s="16">
        <v>3261.66</v>
      </c>
      <c r="G15" s="16">
        <v>0.18</v>
      </c>
      <c r="H15" s="16">
        <v>22218.5</v>
      </c>
      <c r="I15" s="16">
        <v>83179.199999999983</v>
      </c>
    </row>
    <row r="18" spans="1:9" ht="18" x14ac:dyDescent="0.3">
      <c r="A18" s="1"/>
      <c r="B18" s="17" t="s">
        <v>12</v>
      </c>
      <c r="C18" s="17"/>
      <c r="D18" s="17"/>
      <c r="E18" s="17"/>
      <c r="F18" s="17"/>
      <c r="G18" s="17"/>
      <c r="H18" s="17"/>
    </row>
    <row r="19" spans="1:9" ht="28.8" x14ac:dyDescent="0.3">
      <c r="A19" s="3" t="s">
        <v>1</v>
      </c>
      <c r="B19" s="4" t="s">
        <v>2</v>
      </c>
      <c r="C19" s="5" t="s">
        <v>15</v>
      </c>
      <c r="D19" s="5" t="s">
        <v>16</v>
      </c>
      <c r="E19" s="5" t="s">
        <v>3</v>
      </c>
      <c r="F19" s="5" t="s">
        <v>14</v>
      </c>
      <c r="G19" s="5" t="s">
        <v>4</v>
      </c>
      <c r="H19" s="5" t="s">
        <v>5</v>
      </c>
      <c r="I19" s="5" t="s">
        <v>6</v>
      </c>
    </row>
    <row r="20" spans="1:9" x14ac:dyDescent="0.3">
      <c r="A20" s="6">
        <v>1</v>
      </c>
      <c r="B20" s="7" t="s">
        <v>7</v>
      </c>
      <c r="C20" s="8">
        <v>54397.03</v>
      </c>
      <c r="D20" s="8">
        <v>54397.03</v>
      </c>
      <c r="E20" s="9">
        <v>11601.44</v>
      </c>
      <c r="F20" s="9">
        <v>1545.78</v>
      </c>
      <c r="G20" s="9">
        <v>0.01</v>
      </c>
      <c r="H20" s="9">
        <f>SUM(E20:G20)</f>
        <v>13147.230000000001</v>
      </c>
      <c r="I20" s="9">
        <f>+C20-H20</f>
        <v>41249.799999999996</v>
      </c>
    </row>
    <row r="21" spans="1:9" x14ac:dyDescent="0.3">
      <c r="A21" s="6">
        <v>2</v>
      </c>
      <c r="B21" s="7" t="s">
        <v>8</v>
      </c>
      <c r="C21" s="8">
        <v>37312.050000000003</v>
      </c>
      <c r="D21" s="8">
        <v>37312.050000000003</v>
      </c>
      <c r="E21" s="9">
        <v>6814.43</v>
      </c>
      <c r="F21" s="9">
        <v>1049.8</v>
      </c>
      <c r="G21" s="9">
        <v>0.02</v>
      </c>
      <c r="H21" s="9">
        <f>SUM(E21:G21)</f>
        <v>7864.2500000000009</v>
      </c>
      <c r="I21" s="9">
        <f>+C21-H21</f>
        <v>29447.800000000003</v>
      </c>
    </row>
    <row r="22" spans="1:9" x14ac:dyDescent="0.3">
      <c r="A22" s="6">
        <v>3</v>
      </c>
      <c r="B22" s="7" t="s">
        <v>9</v>
      </c>
      <c r="C22" s="8">
        <v>37312.050000000003</v>
      </c>
      <c r="D22" s="8">
        <v>37312.050000000003</v>
      </c>
      <c r="E22" s="9">
        <v>6814.43</v>
      </c>
      <c r="F22" s="9">
        <v>1049.8</v>
      </c>
      <c r="G22" s="9">
        <v>0.02</v>
      </c>
      <c r="H22" s="9">
        <f>SUM(E22:G22)</f>
        <v>7864.2500000000009</v>
      </c>
      <c r="I22" s="9">
        <f>+C22-H22</f>
        <v>29447.800000000003</v>
      </c>
    </row>
    <row r="23" spans="1:9" ht="18" x14ac:dyDescent="0.3">
      <c r="A23" s="10"/>
      <c r="B23" s="11" t="s">
        <v>10</v>
      </c>
      <c r="C23" s="16">
        <f>SUM(C20:C22)</f>
        <v>129021.13</v>
      </c>
      <c r="D23" s="16">
        <f>SUM(D20:D22)</f>
        <v>129021.13</v>
      </c>
      <c r="E23" s="16">
        <f>SUM(E20:E22)</f>
        <v>25230.300000000003</v>
      </c>
      <c r="F23" s="16">
        <f>SUM(F20:F22)</f>
        <v>3645.38</v>
      </c>
      <c r="G23" s="16">
        <f>SUM(G20:G22)</f>
        <v>0.05</v>
      </c>
      <c r="H23" s="16">
        <f>SUM(H20:H22)</f>
        <v>28875.730000000003</v>
      </c>
      <c r="I23" s="16">
        <f>SUM(I20:I22)</f>
        <v>100145.40000000001</v>
      </c>
    </row>
    <row r="26" spans="1:9" ht="18" x14ac:dyDescent="0.3">
      <c r="A26" s="1"/>
      <c r="B26" s="17" t="s">
        <v>13</v>
      </c>
      <c r="C26" s="17"/>
      <c r="D26" s="17"/>
      <c r="E26" s="17"/>
      <c r="F26" s="17"/>
      <c r="G26" s="17"/>
      <c r="H26" s="17"/>
    </row>
    <row r="27" spans="1:9" ht="28.8" x14ac:dyDescent="0.3">
      <c r="A27" s="3" t="s">
        <v>1</v>
      </c>
      <c r="B27" s="4" t="s">
        <v>2</v>
      </c>
      <c r="C27" s="5" t="s">
        <v>15</v>
      </c>
      <c r="D27" s="5" t="s">
        <v>16</v>
      </c>
      <c r="E27" s="5" t="s">
        <v>3</v>
      </c>
      <c r="F27" s="5" t="s">
        <v>14</v>
      </c>
      <c r="G27" s="5" t="s">
        <v>4</v>
      </c>
      <c r="H27" s="5" t="s">
        <v>5</v>
      </c>
      <c r="I27" s="5" t="s">
        <v>6</v>
      </c>
    </row>
    <row r="28" spans="1:9" x14ac:dyDescent="0.3">
      <c r="A28" s="6">
        <v>1</v>
      </c>
      <c r="B28" s="7" t="s">
        <v>7</v>
      </c>
      <c r="C28" s="8">
        <v>48268.5</v>
      </c>
      <c r="D28" s="8">
        <v>48268.5</v>
      </c>
      <c r="E28" s="9">
        <v>9762.9</v>
      </c>
      <c r="F28" s="9">
        <v>1509.02</v>
      </c>
      <c r="G28" s="9">
        <v>-0.02</v>
      </c>
      <c r="H28" s="9">
        <f>E28+F28+G28</f>
        <v>11271.9</v>
      </c>
      <c r="I28" s="9">
        <f>+C28-H28</f>
        <v>36996.6</v>
      </c>
    </row>
    <row r="29" spans="1:9" x14ac:dyDescent="0.3">
      <c r="A29" s="6">
        <v>2</v>
      </c>
      <c r="B29" s="7" t="s">
        <v>8</v>
      </c>
      <c r="C29" s="8">
        <v>33108</v>
      </c>
      <c r="D29" s="8">
        <v>33108</v>
      </c>
      <c r="E29" s="9">
        <v>5789.52</v>
      </c>
      <c r="F29" s="9">
        <v>1024.9000000000001</v>
      </c>
      <c r="G29" s="9">
        <v>-0.02</v>
      </c>
      <c r="H29" s="9">
        <f>E29+F29+G29</f>
        <v>6814.4</v>
      </c>
      <c r="I29" s="9">
        <f>+C29-H29</f>
        <v>26293.599999999999</v>
      </c>
    </row>
    <row r="30" spans="1:9" x14ac:dyDescent="0.3">
      <c r="A30" s="6">
        <v>3</v>
      </c>
      <c r="B30" s="7" t="s">
        <v>9</v>
      </c>
      <c r="C30" s="8">
        <v>33108</v>
      </c>
      <c r="D30" s="8">
        <v>33108</v>
      </c>
      <c r="E30" s="9">
        <v>5789.52</v>
      </c>
      <c r="F30" s="9">
        <v>1024.9000000000001</v>
      </c>
      <c r="G30" s="9">
        <v>-0.02</v>
      </c>
      <c r="H30" s="9">
        <f>E30+F30+G30</f>
        <v>6814.4</v>
      </c>
      <c r="I30" s="9">
        <f>+C30-H30</f>
        <v>26293.599999999999</v>
      </c>
    </row>
    <row r="31" spans="1:9" x14ac:dyDescent="0.3">
      <c r="A31" s="6">
        <v>4</v>
      </c>
      <c r="B31" s="7" t="s">
        <v>17</v>
      </c>
      <c r="C31" s="8">
        <v>8100</v>
      </c>
      <c r="D31" s="8">
        <f>SUM(C31)</f>
        <v>8100</v>
      </c>
      <c r="E31" s="9">
        <v>610.9</v>
      </c>
      <c r="F31" s="9">
        <v>202.66</v>
      </c>
      <c r="G31" s="9">
        <v>0.04</v>
      </c>
      <c r="H31" s="9">
        <f>SUM(E31:G31)</f>
        <v>813.59999999999991</v>
      </c>
      <c r="I31" s="9">
        <f>D31-H31</f>
        <v>7286.4</v>
      </c>
    </row>
    <row r="32" spans="1:9" x14ac:dyDescent="0.3">
      <c r="A32" s="6">
        <v>5</v>
      </c>
      <c r="B32" s="7" t="s">
        <v>18</v>
      </c>
      <c r="C32" s="8">
        <v>8100</v>
      </c>
      <c r="D32" s="8">
        <f t="shared" ref="D32:D51" si="0">SUM(C32)</f>
        <v>8100</v>
      </c>
      <c r="E32" s="9">
        <v>610.9</v>
      </c>
      <c r="F32" s="9">
        <v>202.66</v>
      </c>
      <c r="G32" s="9">
        <v>0.04</v>
      </c>
      <c r="H32" s="9">
        <f t="shared" ref="H32:H51" si="1">SUM(E32:G32)</f>
        <v>813.59999999999991</v>
      </c>
      <c r="I32" s="9">
        <f t="shared" ref="I32:I51" si="2">D32-H32</f>
        <v>7286.4</v>
      </c>
    </row>
    <row r="33" spans="1:9" x14ac:dyDescent="0.3">
      <c r="A33" s="6">
        <v>6</v>
      </c>
      <c r="B33" s="7" t="s">
        <v>19</v>
      </c>
      <c r="C33" s="8">
        <v>10870.5</v>
      </c>
      <c r="D33" s="8">
        <f t="shared" si="0"/>
        <v>10870.5</v>
      </c>
      <c r="E33" s="9">
        <v>983.12</v>
      </c>
      <c r="F33" s="9">
        <v>283.02</v>
      </c>
      <c r="G33" s="9">
        <v>-0.04</v>
      </c>
      <c r="H33" s="9">
        <f t="shared" si="1"/>
        <v>1266.0999999999999</v>
      </c>
      <c r="I33" s="9">
        <f t="shared" si="2"/>
        <v>9604.4</v>
      </c>
    </row>
    <row r="34" spans="1:9" x14ac:dyDescent="0.3">
      <c r="A34" s="6">
        <v>7</v>
      </c>
      <c r="B34" s="7" t="s">
        <v>20</v>
      </c>
      <c r="C34" s="8">
        <v>8100</v>
      </c>
      <c r="D34" s="8">
        <f t="shared" si="0"/>
        <v>8100</v>
      </c>
      <c r="E34" s="9">
        <v>610.9</v>
      </c>
      <c r="F34" s="9">
        <v>202.66</v>
      </c>
      <c r="G34" s="9">
        <v>0.04</v>
      </c>
      <c r="H34" s="9">
        <f t="shared" si="1"/>
        <v>813.59999999999991</v>
      </c>
      <c r="I34" s="9">
        <f t="shared" si="2"/>
        <v>7286.4</v>
      </c>
    </row>
    <row r="35" spans="1:9" x14ac:dyDescent="0.3">
      <c r="A35" s="6">
        <v>8</v>
      </c>
      <c r="B35" s="7" t="s">
        <v>21</v>
      </c>
      <c r="C35" s="8">
        <v>8100</v>
      </c>
      <c r="D35" s="8">
        <f t="shared" si="0"/>
        <v>8100</v>
      </c>
      <c r="E35" s="9">
        <v>610.9</v>
      </c>
      <c r="F35" s="9">
        <v>202.66</v>
      </c>
      <c r="G35" s="9">
        <v>0.04</v>
      </c>
      <c r="H35" s="9">
        <f t="shared" si="1"/>
        <v>813.59999999999991</v>
      </c>
      <c r="I35" s="9">
        <f t="shared" si="2"/>
        <v>7286.4</v>
      </c>
    </row>
    <row r="36" spans="1:9" x14ac:dyDescent="0.3">
      <c r="A36" s="6">
        <v>9</v>
      </c>
      <c r="B36" s="7" t="s">
        <v>22</v>
      </c>
      <c r="C36" s="8">
        <v>8100</v>
      </c>
      <c r="D36" s="8">
        <f t="shared" si="0"/>
        <v>8100</v>
      </c>
      <c r="E36" s="9">
        <v>610.9</v>
      </c>
      <c r="F36" s="9">
        <v>202.66</v>
      </c>
      <c r="G36" s="9">
        <v>0.04</v>
      </c>
      <c r="H36" s="9">
        <f t="shared" si="1"/>
        <v>813.59999999999991</v>
      </c>
      <c r="I36" s="9">
        <f t="shared" si="2"/>
        <v>7286.4</v>
      </c>
    </row>
    <row r="37" spans="1:9" x14ac:dyDescent="0.3">
      <c r="A37" s="6">
        <v>10</v>
      </c>
      <c r="B37" s="7" t="s">
        <v>23</v>
      </c>
      <c r="C37" s="8">
        <v>8100</v>
      </c>
      <c r="D37" s="8">
        <f t="shared" si="0"/>
        <v>8100</v>
      </c>
      <c r="E37" s="9">
        <v>610.9</v>
      </c>
      <c r="F37" s="9">
        <v>202.66</v>
      </c>
      <c r="G37" s="9">
        <v>0.04</v>
      </c>
      <c r="H37" s="9">
        <f t="shared" si="1"/>
        <v>813.59999999999991</v>
      </c>
      <c r="I37" s="9">
        <f t="shared" si="2"/>
        <v>7286.4</v>
      </c>
    </row>
    <row r="38" spans="1:9" x14ac:dyDescent="0.3">
      <c r="A38" s="6">
        <v>11</v>
      </c>
      <c r="B38" s="7" t="s">
        <v>24</v>
      </c>
      <c r="C38" s="8">
        <v>8100</v>
      </c>
      <c r="D38" s="8">
        <f t="shared" si="0"/>
        <v>8100</v>
      </c>
      <c r="E38" s="9">
        <v>610.9</v>
      </c>
      <c r="F38" s="9">
        <v>202.66</v>
      </c>
      <c r="G38" s="9">
        <v>0.04</v>
      </c>
      <c r="H38" s="9">
        <f t="shared" si="1"/>
        <v>813.59999999999991</v>
      </c>
      <c r="I38" s="9">
        <f t="shared" si="2"/>
        <v>7286.4</v>
      </c>
    </row>
    <row r="39" spans="1:9" x14ac:dyDescent="0.3">
      <c r="A39" s="6">
        <v>12</v>
      </c>
      <c r="B39" s="7" t="s">
        <v>25</v>
      </c>
      <c r="C39" s="8">
        <v>8100</v>
      </c>
      <c r="D39" s="8">
        <f t="shared" si="0"/>
        <v>8100</v>
      </c>
      <c r="E39" s="9">
        <v>610.9</v>
      </c>
      <c r="F39" s="9">
        <v>202.66</v>
      </c>
      <c r="G39" s="9">
        <v>0.04</v>
      </c>
      <c r="H39" s="9">
        <f t="shared" si="1"/>
        <v>813.59999999999991</v>
      </c>
      <c r="I39" s="9">
        <f t="shared" si="2"/>
        <v>7286.4</v>
      </c>
    </row>
    <row r="40" spans="1:9" x14ac:dyDescent="0.3">
      <c r="A40" s="6">
        <v>13</v>
      </c>
      <c r="B40" s="7" t="s">
        <v>26</v>
      </c>
      <c r="C40" s="8">
        <v>8100</v>
      </c>
      <c r="D40" s="8">
        <f t="shared" si="0"/>
        <v>8100</v>
      </c>
      <c r="E40" s="9">
        <v>610.9</v>
      </c>
      <c r="F40" s="9">
        <v>202.66</v>
      </c>
      <c r="G40" s="9">
        <v>0.04</v>
      </c>
      <c r="H40" s="9">
        <f t="shared" si="1"/>
        <v>813.59999999999991</v>
      </c>
      <c r="I40" s="9">
        <f t="shared" si="2"/>
        <v>7286.4</v>
      </c>
    </row>
    <row r="41" spans="1:9" x14ac:dyDescent="0.3">
      <c r="A41" s="6">
        <v>14</v>
      </c>
      <c r="B41" s="7" t="s">
        <v>28</v>
      </c>
      <c r="C41" s="8">
        <v>10870.5</v>
      </c>
      <c r="D41" s="8">
        <f t="shared" si="0"/>
        <v>10870.5</v>
      </c>
      <c r="E41" s="9">
        <v>983.12</v>
      </c>
      <c r="F41" s="9">
        <v>283.02</v>
      </c>
      <c r="G41" s="9">
        <v>-0.04</v>
      </c>
      <c r="H41" s="9">
        <f t="shared" si="1"/>
        <v>1266.0999999999999</v>
      </c>
      <c r="I41" s="9">
        <f t="shared" si="2"/>
        <v>9604.4</v>
      </c>
    </row>
    <row r="42" spans="1:9" x14ac:dyDescent="0.3">
      <c r="A42" s="6">
        <v>15</v>
      </c>
      <c r="B42" s="7" t="s">
        <v>27</v>
      </c>
      <c r="C42" s="8">
        <v>8100</v>
      </c>
      <c r="D42" s="8">
        <f t="shared" si="0"/>
        <v>8100</v>
      </c>
      <c r="E42" s="9">
        <v>610.9</v>
      </c>
      <c r="F42" s="9">
        <v>202.66</v>
      </c>
      <c r="G42" s="9">
        <v>0.04</v>
      </c>
      <c r="H42" s="9">
        <f t="shared" si="1"/>
        <v>813.59999999999991</v>
      </c>
      <c r="I42" s="9">
        <f t="shared" si="2"/>
        <v>7286.4</v>
      </c>
    </row>
    <row r="43" spans="1:9" x14ac:dyDescent="0.3">
      <c r="A43" s="6">
        <v>16</v>
      </c>
      <c r="B43" s="7" t="s">
        <v>29</v>
      </c>
      <c r="C43" s="8">
        <v>8100</v>
      </c>
      <c r="D43" s="8">
        <f t="shared" si="0"/>
        <v>8100</v>
      </c>
      <c r="E43" s="9">
        <v>610.9</v>
      </c>
      <c r="F43" s="9">
        <v>202.66</v>
      </c>
      <c r="G43" s="9">
        <v>0.04</v>
      </c>
      <c r="H43" s="9">
        <f t="shared" si="1"/>
        <v>813.59999999999991</v>
      </c>
      <c r="I43" s="9">
        <f t="shared" si="2"/>
        <v>7286.4</v>
      </c>
    </row>
    <row r="44" spans="1:9" x14ac:dyDescent="0.3">
      <c r="A44" s="6">
        <v>17</v>
      </c>
      <c r="B44" s="7" t="s">
        <v>30</v>
      </c>
      <c r="C44" s="8">
        <v>8100</v>
      </c>
      <c r="D44" s="8">
        <f t="shared" si="0"/>
        <v>8100</v>
      </c>
      <c r="E44" s="9">
        <v>610.9</v>
      </c>
      <c r="F44" s="9">
        <v>202.66</v>
      </c>
      <c r="G44" s="9">
        <v>0.04</v>
      </c>
      <c r="H44" s="9">
        <f t="shared" si="1"/>
        <v>813.59999999999991</v>
      </c>
      <c r="I44" s="9">
        <f t="shared" si="2"/>
        <v>7286.4</v>
      </c>
    </row>
    <row r="45" spans="1:9" x14ac:dyDescent="0.3">
      <c r="A45" s="6">
        <v>18</v>
      </c>
      <c r="B45" s="7" t="s">
        <v>31</v>
      </c>
      <c r="C45" s="8">
        <v>8100</v>
      </c>
      <c r="D45" s="8">
        <f t="shared" si="0"/>
        <v>8100</v>
      </c>
      <c r="E45" s="9">
        <v>610.9</v>
      </c>
      <c r="F45" s="9">
        <v>202.66</v>
      </c>
      <c r="G45" s="9">
        <v>0.04</v>
      </c>
      <c r="H45" s="9">
        <f t="shared" si="1"/>
        <v>813.59999999999991</v>
      </c>
      <c r="I45" s="9">
        <f t="shared" si="2"/>
        <v>7286.4</v>
      </c>
    </row>
    <row r="46" spans="1:9" x14ac:dyDescent="0.3">
      <c r="A46" s="6">
        <v>19</v>
      </c>
      <c r="B46" s="7" t="s">
        <v>32</v>
      </c>
      <c r="C46" s="8">
        <v>8100</v>
      </c>
      <c r="D46" s="8">
        <f t="shared" si="0"/>
        <v>8100</v>
      </c>
      <c r="E46" s="9">
        <v>610.9</v>
      </c>
      <c r="F46" s="9">
        <v>202.66</v>
      </c>
      <c r="G46" s="9">
        <v>0.04</v>
      </c>
      <c r="H46" s="9">
        <f t="shared" si="1"/>
        <v>813.59999999999991</v>
      </c>
      <c r="I46" s="9">
        <f t="shared" si="2"/>
        <v>7286.4</v>
      </c>
    </row>
    <row r="47" spans="1:9" x14ac:dyDescent="0.3">
      <c r="A47" s="6">
        <v>20</v>
      </c>
      <c r="B47" s="7" t="s">
        <v>33</v>
      </c>
      <c r="C47" s="8">
        <v>8100</v>
      </c>
      <c r="D47" s="8">
        <f t="shared" si="0"/>
        <v>8100</v>
      </c>
      <c r="E47" s="9">
        <v>610.9</v>
      </c>
      <c r="F47" s="9">
        <v>202.66</v>
      </c>
      <c r="G47" s="9">
        <v>0.04</v>
      </c>
      <c r="H47" s="9">
        <f t="shared" si="1"/>
        <v>813.59999999999991</v>
      </c>
      <c r="I47" s="9">
        <f t="shared" si="2"/>
        <v>7286.4</v>
      </c>
    </row>
    <row r="48" spans="1:9" x14ac:dyDescent="0.3">
      <c r="A48" s="6">
        <v>21</v>
      </c>
      <c r="B48" s="7" t="s">
        <v>34</v>
      </c>
      <c r="C48" s="8">
        <v>8100</v>
      </c>
      <c r="D48" s="8">
        <f t="shared" si="0"/>
        <v>8100</v>
      </c>
      <c r="E48" s="9">
        <v>610.9</v>
      </c>
      <c r="F48" s="9">
        <v>202.66</v>
      </c>
      <c r="G48" s="9">
        <v>0.04</v>
      </c>
      <c r="H48" s="9">
        <f t="shared" si="1"/>
        <v>813.59999999999991</v>
      </c>
      <c r="I48" s="9">
        <f t="shared" si="2"/>
        <v>7286.4</v>
      </c>
    </row>
    <row r="49" spans="1:10" x14ac:dyDescent="0.3">
      <c r="A49" s="6">
        <v>22</v>
      </c>
      <c r="B49" s="7" t="s">
        <v>35</v>
      </c>
      <c r="C49" s="8">
        <v>8100</v>
      </c>
      <c r="D49" s="8">
        <f t="shared" si="0"/>
        <v>8100</v>
      </c>
      <c r="E49" s="9">
        <v>610.9</v>
      </c>
      <c r="F49" s="9">
        <v>202.66</v>
      </c>
      <c r="G49" s="9">
        <v>0.04</v>
      </c>
      <c r="H49" s="9">
        <f t="shared" si="1"/>
        <v>813.59999999999991</v>
      </c>
      <c r="I49" s="9">
        <f t="shared" si="2"/>
        <v>7286.4</v>
      </c>
    </row>
    <row r="50" spans="1:10" x14ac:dyDescent="0.3">
      <c r="A50" s="6">
        <v>23</v>
      </c>
      <c r="B50" s="7" t="s">
        <v>36</v>
      </c>
      <c r="C50" s="8">
        <v>8100</v>
      </c>
      <c r="D50" s="8">
        <f t="shared" si="0"/>
        <v>8100</v>
      </c>
      <c r="E50" s="9">
        <v>610.9</v>
      </c>
      <c r="F50" s="9">
        <v>202.66</v>
      </c>
      <c r="G50" s="9">
        <v>0.04</v>
      </c>
      <c r="H50" s="9">
        <f t="shared" si="1"/>
        <v>813.59999999999991</v>
      </c>
      <c r="I50" s="9">
        <f t="shared" si="2"/>
        <v>7286.4</v>
      </c>
    </row>
    <row r="51" spans="1:10" x14ac:dyDescent="0.3">
      <c r="A51" s="6">
        <v>24</v>
      </c>
      <c r="B51" s="7" t="s">
        <v>37</v>
      </c>
      <c r="C51" s="8">
        <v>10870.5</v>
      </c>
      <c r="D51" s="8">
        <f t="shared" si="0"/>
        <v>10870.5</v>
      </c>
      <c r="E51" s="9">
        <v>983.12</v>
      </c>
      <c r="F51" s="9">
        <v>283.02</v>
      </c>
      <c r="G51" s="9">
        <v>-0.04</v>
      </c>
      <c r="H51" s="9">
        <f t="shared" si="1"/>
        <v>1266.0999999999999</v>
      </c>
      <c r="I51" s="9">
        <f t="shared" si="2"/>
        <v>9604.4</v>
      </c>
    </row>
    <row r="52" spans="1:10" ht="18" x14ac:dyDescent="0.3">
      <c r="A52" s="10"/>
      <c r="B52" s="11" t="s">
        <v>10</v>
      </c>
      <c r="C52" s="16">
        <f>SUM(C28:C51)</f>
        <v>292896</v>
      </c>
      <c r="D52" s="16">
        <f t="shared" ref="D52:I52" si="3">SUM(D28:D51)</f>
        <v>292896</v>
      </c>
      <c r="E52" s="16">
        <f t="shared" si="3"/>
        <v>35287.500000000029</v>
      </c>
      <c r="F52" s="16">
        <f t="shared" si="3"/>
        <v>8055.7599999999984</v>
      </c>
      <c r="G52" s="16">
        <f t="shared" si="3"/>
        <v>0.53999999999999992</v>
      </c>
      <c r="H52" s="16">
        <f t="shared" si="3"/>
        <v>43343.799999999967</v>
      </c>
      <c r="I52" s="16">
        <f t="shared" si="3"/>
        <v>249552.19999999987</v>
      </c>
    </row>
    <row r="55" spans="1:10" x14ac:dyDescent="0.3">
      <c r="J55" s="12"/>
    </row>
    <row r="57" spans="1:10" ht="18" x14ac:dyDescent="0.3">
      <c r="A57" s="1"/>
      <c r="B57" s="18"/>
      <c r="C57" s="18"/>
      <c r="D57" s="18"/>
      <c r="E57" s="18"/>
      <c r="F57" s="18"/>
      <c r="G57" s="18"/>
      <c r="H57" s="18"/>
    </row>
    <row r="58" spans="1:10" ht="18" x14ac:dyDescent="0.3">
      <c r="B58" s="13"/>
      <c r="C58" s="14"/>
      <c r="D58" s="14"/>
      <c r="E58" s="14"/>
      <c r="F58" s="14"/>
      <c r="G58" s="14"/>
      <c r="H58" s="14"/>
      <c r="I58" s="14"/>
      <c r="J58" s="14"/>
    </row>
    <row r="60" spans="1:10" x14ac:dyDescent="0.3">
      <c r="J60" s="15"/>
    </row>
  </sheetData>
  <mergeCells count="5">
    <mergeCell ref="B26:H26"/>
    <mergeCell ref="B2:H2"/>
    <mergeCell ref="B10:H10"/>
    <mergeCell ref="B18:H18"/>
    <mergeCell ref="B57:H5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JIMAV ADMINISTRACION</dc:creator>
  <cp:lastModifiedBy>JIMAV ADMINISTRACION</cp:lastModifiedBy>
  <dcterms:created xsi:type="dcterms:W3CDTF">2022-08-22T20:14:04Z</dcterms:created>
  <dcterms:modified xsi:type="dcterms:W3CDTF">2023-06-27T16:43:45Z</dcterms:modified>
</cp:coreProperties>
</file>