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Administración JIMAV\Documents\Informes\Informes 2021\Gobernanza\"/>
    </mc:Choice>
  </mc:AlternateContent>
  <xr:revisionPtr revIDLastSave="0" documentId="13_ncr:1_{D27066FE-5DDD-4831-999A-5E4B663888A4}" xr6:coauthVersionLast="47" xr6:coauthVersionMax="47" xr10:uidLastSave="{00000000-0000-0000-0000-000000000000}"/>
  <bookViews>
    <workbookView xWindow="-120" yWindow="-120" windowWidth="20730" windowHeight="11160" activeTab="4" xr2:uid="{00000000-000D-0000-FFFF-FFFF00000000}"/>
  </bookViews>
  <sheets>
    <sheet name="SP" sheetId="1" r:id="rId1"/>
    <sheet name="GO" sheetId="2" r:id="rId2"/>
    <sheet name="OG_SP" sheetId="3" r:id="rId3"/>
    <sheet name="OG_GO" sheetId="4" r:id="rId4"/>
    <sheet name="EJE_1" sheetId="5" r:id="rId5"/>
    <sheet name="EJE_2" sheetId="6" r:id="rId6"/>
    <sheet name="EJE_3" sheetId="7" r:id="rId7"/>
    <sheet name="EJE_4" sheetId="8" r:id="rId8"/>
    <sheet name="EJE_5"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hHRTe69EQymmgeJXXuVa/vmk7Y+A=="/>
    </ext>
  </extLst>
</workbook>
</file>

<file path=xl/calcChain.xml><?xml version="1.0" encoding="utf-8"?>
<calcChain xmlns="http://schemas.openxmlformats.org/spreadsheetml/2006/main">
  <c r="G53" i="4" l="1"/>
  <c r="G52" i="4"/>
  <c r="G51" i="4"/>
  <c r="F51" i="4"/>
  <c r="E51" i="4"/>
  <c r="D51" i="4"/>
  <c r="C51" i="4"/>
  <c r="G50" i="4"/>
  <c r="G49" i="4"/>
  <c r="G48" i="4"/>
  <c r="F48" i="4"/>
  <c r="F47" i="4" s="1"/>
  <c r="E48" i="4"/>
  <c r="D48" i="4"/>
  <c r="C48" i="4"/>
  <c r="G47" i="4"/>
  <c r="E47" i="4"/>
  <c r="D47" i="4"/>
  <c r="C47" i="4"/>
  <c r="G46" i="4"/>
  <c r="G45" i="4"/>
  <c r="F45" i="4"/>
  <c r="E45" i="4"/>
  <c r="D45" i="4"/>
  <c r="C45" i="4"/>
  <c r="G44" i="4"/>
  <c r="G43" i="4"/>
  <c r="G40" i="4" s="1"/>
  <c r="G42" i="4"/>
  <c r="G41" i="4"/>
  <c r="F40" i="4"/>
  <c r="E40" i="4"/>
  <c r="D40" i="4"/>
  <c r="C40" i="4"/>
  <c r="G39" i="4"/>
  <c r="G37" i="4" s="1"/>
  <c r="G38" i="4"/>
  <c r="F37" i="4"/>
  <c r="E37" i="4"/>
  <c r="E19" i="4" s="1"/>
  <c r="D37" i="4"/>
  <c r="C37" i="4"/>
  <c r="G36" i="4"/>
  <c r="G35" i="4"/>
  <c r="G34" i="4" s="1"/>
  <c r="F34" i="4"/>
  <c r="E34" i="4"/>
  <c r="D34" i="4"/>
  <c r="D19" i="4" s="1"/>
  <c r="C34" i="4"/>
  <c r="G33" i="4"/>
  <c r="G32" i="4"/>
  <c r="G31" i="4"/>
  <c r="F31" i="4"/>
  <c r="E31" i="4"/>
  <c r="D31" i="4"/>
  <c r="C31" i="4"/>
  <c r="G30" i="4"/>
  <c r="G29" i="4"/>
  <c r="G28" i="4"/>
  <c r="G27" i="4"/>
  <c r="F27" i="4"/>
  <c r="E27" i="4"/>
  <c r="D27" i="4"/>
  <c r="C27" i="4"/>
  <c r="G26" i="4"/>
  <c r="G25" i="4"/>
  <c r="G24" i="4"/>
  <c r="F24" i="4"/>
  <c r="E24" i="4"/>
  <c r="D24" i="4"/>
  <c r="C24" i="4"/>
  <c r="G23" i="4"/>
  <c r="G20" i="4" s="1"/>
  <c r="G22" i="4"/>
  <c r="G21" i="4"/>
  <c r="F20" i="4"/>
  <c r="F19" i="4" s="1"/>
  <c r="E20" i="4"/>
  <c r="D20" i="4"/>
  <c r="C20" i="4"/>
  <c r="C19" i="4"/>
  <c r="G18" i="4"/>
  <c r="G17" i="4"/>
  <c r="F17" i="4"/>
  <c r="E17" i="4"/>
  <c r="D17" i="4"/>
  <c r="C17" i="4"/>
  <c r="G16" i="4"/>
  <c r="G15" i="4"/>
  <c r="F15" i="4"/>
  <c r="E15" i="4"/>
  <c r="D15" i="4"/>
  <c r="C15" i="4"/>
  <c r="G14" i="4"/>
  <c r="G13" i="4"/>
  <c r="F13" i="4"/>
  <c r="E13" i="4"/>
  <c r="D13" i="4"/>
  <c r="C13" i="4"/>
  <c r="G12" i="4"/>
  <c r="G11" i="4"/>
  <c r="F11" i="4"/>
  <c r="E11" i="4"/>
  <c r="D11" i="4"/>
  <c r="C11" i="4"/>
  <c r="C5" i="4" s="1"/>
  <c r="C54" i="4" s="1"/>
  <c r="G10" i="4"/>
  <c r="G9" i="4" s="1"/>
  <c r="F9" i="4"/>
  <c r="E9" i="4"/>
  <c r="D9" i="4"/>
  <c r="C9" i="4"/>
  <c r="G8" i="4"/>
  <c r="G7" i="4"/>
  <c r="G6" i="4" s="1"/>
  <c r="F6" i="4"/>
  <c r="E6" i="4"/>
  <c r="D6" i="4"/>
  <c r="D5" i="4" s="1"/>
  <c r="D54" i="4" s="1"/>
  <c r="C6" i="4"/>
  <c r="F5" i="4"/>
  <c r="E5" i="4"/>
  <c r="F17" i="3"/>
  <c r="G16" i="3"/>
  <c r="G15" i="3" s="1"/>
  <c r="F15" i="3"/>
  <c r="E15" i="3"/>
  <c r="D15" i="3"/>
  <c r="C15" i="3"/>
  <c r="G14" i="3"/>
  <c r="G13" i="3"/>
  <c r="G12" i="3"/>
  <c r="G11" i="3" s="1"/>
  <c r="F11" i="3"/>
  <c r="E11" i="3"/>
  <c r="D11" i="3"/>
  <c r="D5" i="3" s="1"/>
  <c r="C11" i="3"/>
  <c r="G10" i="3"/>
  <c r="G9" i="3"/>
  <c r="G8" i="3"/>
  <c r="F8" i="3"/>
  <c r="E8" i="3"/>
  <c r="D8" i="3"/>
  <c r="C8" i="3"/>
  <c r="C5" i="3" s="1"/>
  <c r="G7" i="3"/>
  <c r="G6" i="3" s="1"/>
  <c r="F6" i="3"/>
  <c r="E6" i="3"/>
  <c r="E17" i="3" s="1"/>
  <c r="D6" i="3"/>
  <c r="D17" i="3" s="1"/>
  <c r="C6" i="3"/>
  <c r="C17" i="3" s="1"/>
  <c r="F5" i="3"/>
  <c r="J34" i="2"/>
  <c r="H34" i="2"/>
  <c r="G34" i="2"/>
  <c r="I33" i="2"/>
  <c r="I32" i="2"/>
  <c r="I31" i="2"/>
  <c r="I30" i="2"/>
  <c r="I29" i="2"/>
  <c r="I28" i="2"/>
  <c r="I27" i="2"/>
  <c r="I26" i="2"/>
  <c r="I25" i="2"/>
  <c r="I24" i="2"/>
  <c r="I23" i="2"/>
  <c r="I22" i="2"/>
  <c r="I21" i="2"/>
  <c r="I20" i="2"/>
  <c r="I19" i="2"/>
  <c r="I18" i="2"/>
  <c r="I17" i="2"/>
  <c r="I16" i="2"/>
  <c r="I15" i="2"/>
  <c r="I14" i="2"/>
  <c r="I13" i="2"/>
  <c r="I12" i="2"/>
  <c r="I11" i="2"/>
  <c r="I10" i="2"/>
  <c r="I9" i="2"/>
  <c r="I8" i="2"/>
  <c r="I7" i="2"/>
  <c r="I34" i="2" s="1"/>
  <c r="J14" i="1"/>
  <c r="I14" i="1"/>
  <c r="H14" i="1"/>
  <c r="G14" i="1"/>
  <c r="I13" i="1"/>
  <c r="I12" i="1"/>
  <c r="I11" i="1"/>
  <c r="I10" i="1"/>
  <c r="I7" i="1"/>
  <c r="G17" i="3" l="1"/>
  <c r="G5" i="3"/>
  <c r="E54" i="4"/>
  <c r="G19" i="4"/>
  <c r="F54" i="4"/>
  <c r="G5" i="4"/>
  <c r="E5" i="3"/>
  <c r="G54" i="4" l="1"/>
</calcChain>
</file>

<file path=xl/sharedStrings.xml><?xml version="1.0" encoding="utf-8"?>
<sst xmlns="http://schemas.openxmlformats.org/spreadsheetml/2006/main" count="375" uniqueCount="220">
  <si>
    <t xml:space="preserve">ACCIONES Y ESTRATEGIAS PARA LA GESTIÒN  AMBIENTAL COMO MECANISMOS DE GOBERNANZA TERRITORIAL </t>
  </si>
  <si>
    <t>PRIMER INFORME PARCIAL  DE SERVICIOS PERSONALES ( 1 Enero al 31 de Marzo )</t>
  </si>
  <si>
    <t>JUNTA INTERMUNICIPAL DE MEDIO AMBIENTE PARA LA GESTIÓN INTEGRAL DE LA REGIÓN VALLES</t>
  </si>
  <si>
    <t xml:space="preserve">Eje estrategico </t>
  </si>
  <si>
    <t xml:space="preserve">Líneas de Acción </t>
  </si>
  <si>
    <t>Actividades</t>
  </si>
  <si>
    <t xml:space="preserve">Metas </t>
  </si>
  <si>
    <t xml:space="preserve">Indicador </t>
  </si>
  <si>
    <t xml:space="preserve">Medios de Verificación </t>
  </si>
  <si>
    <t>PRIMER TRIMESTRE</t>
  </si>
  <si>
    <t xml:space="preserve">AVANCE FINANCIERO
(MONETARIO)
</t>
  </si>
  <si>
    <t xml:space="preserve"> DE AVANCE FINANCIERO 
(PORCENTAJE)</t>
  </si>
  <si>
    <t>PROGRAMADO</t>
  </si>
  <si>
    <t>EJECUTADO</t>
  </si>
  <si>
    <t xml:space="preserve">Fortalecimiento Institucional </t>
  </si>
  <si>
    <t xml:space="preserve">Propiciar condiciones favorables para consolidar a la Junta bajo un contexto de legalidad, transparencia, responsabilidad, consenso social y equidad. </t>
  </si>
  <si>
    <t>Capital Humano</t>
  </si>
  <si>
    <t>25 Periodos de pago</t>
  </si>
  <si>
    <t>Cantidad de periodos pagados</t>
  </si>
  <si>
    <t>Emisión de Nominas contra nominas timbradas</t>
  </si>
  <si>
    <t>12 Pagos</t>
  </si>
  <si>
    <t>Cantidad de pagos realizados</t>
  </si>
  <si>
    <t>Nominas timbradas contra recibos del SUA-SIPARE</t>
  </si>
  <si>
    <t>6 Pagos</t>
  </si>
  <si>
    <t>Contar con un fondo de previsión para dar cumplimiento a la Norma Internacional Financiera D3, NIF D-3, Contingencias laborales</t>
  </si>
  <si>
    <t>Cantidad de fondos de previsión creados</t>
  </si>
  <si>
    <t>Oficio</t>
  </si>
  <si>
    <t>TOTAL</t>
  </si>
  <si>
    <t>PRIMER INFORME PARCIAL  DE  OPERATIVIDAD ( 1 Enero al 31 de Marzo )</t>
  </si>
  <si>
    <t>AVANCE FINANCIERO
(MONETARIO)</t>
  </si>
  <si>
    <t xml:space="preserve"> AVANCE FINANCIERO 
(PORCENTAJE)</t>
  </si>
  <si>
    <t>Fortalecimiento Institucional</t>
  </si>
  <si>
    <t>Operatividad, posicionamiento y transparencia</t>
  </si>
  <si>
    <t>Contratación de Auditoría externa para dictaminación de los Estados Financieros del Ejercicio fiscal 2021</t>
  </si>
  <si>
    <t>Contar con un dictamen de auditoría de Estados Financieros del Ejercicio fiscal 2021</t>
  </si>
  <si>
    <t>Dictamen de auditoría entregado por la JIMAV</t>
  </si>
  <si>
    <t>Dictamen firmado</t>
  </si>
  <si>
    <t>Contratación de Servicios Profesionales en temas contables y administrativos</t>
  </si>
  <si>
    <t>Fortalecer el área administrativa de la JIMAV</t>
  </si>
  <si>
    <t>Porcentaje de personal contratado para atender temáticas contables y administrativas de la JIMAV</t>
  </si>
  <si>
    <t>Factura
Copia del contrato</t>
  </si>
  <si>
    <t>Contratación de seguro de gastos médicos para  el prestador de servicios en temas contables y administrativos durante un periodo de 12 meses</t>
  </si>
  <si>
    <t>Contar con seguro médico para el prestador de servicios en temas contables y administrativos</t>
  </si>
  <si>
    <t>Póliza de gastos médicos emitida a nombre de la persona contratada</t>
  </si>
  <si>
    <t>Factura
Póliza de seguro de gastos médicos</t>
  </si>
  <si>
    <t>Mantenimiento de  los 4 vehículos, L200 2017, Placas JV55890, PRIUS 2020 placas 08N060, L200 diesel 2020 placas JW73997, L200 2021 placas JX11850, y 1 Camión de volteo marca Loresa 2020, placas JW63519, dos motores a diésel y un motor a gasolina (extracción de lirio acuático) propiedad de la JIMAV</t>
  </si>
  <si>
    <t>Contar con vehículos en óptimo estado para la operación de la Junta</t>
  </si>
  <si>
    <t>Porcentaje de vehículos de la JIMAV que recibieron mantenimiento</t>
  </si>
  <si>
    <t>Factura</t>
  </si>
  <si>
    <t>Seguro de los 4 vehículos propiedad de la JIMAV los vehículos, L200 2017, Placas JV55890, PRIUS 2020 placas 08N060, L200 diesel 2020 placas JW73997, L200 2021 placas JX11850, y 1 Camión de volteo marca Loresa 2020, placas JW63519</t>
  </si>
  <si>
    <t>Contar con protecciòn vehìcular para salvaguardar el patrimonio de la JIMAV</t>
  </si>
  <si>
    <t>Porcentaje de vehículos de la JIMAV que fueron asegurados</t>
  </si>
  <si>
    <t xml:space="preserve">Pago de Energía Eléctrica de la oficina de JIMAV por doce meses </t>
  </si>
  <si>
    <t>Contar con los servicios necesarios para operar la oficina de la JIMAV</t>
  </si>
  <si>
    <t>Porcentaje de pagos realizados por concepto de energía eléctrica de la oficina de la JIMAV</t>
  </si>
  <si>
    <t xml:space="preserve">Pago de Telefonía tradicional de la oficina de JIMAV por doce meses </t>
  </si>
  <si>
    <t>Porcentaje de pagos realizados por concepto de telefonía tradicional de la oficina de la JIMAV</t>
  </si>
  <si>
    <t>Pago de Arrendamiento de oficina de la JIMAV por doce meses</t>
  </si>
  <si>
    <t>Contar con un espacio para realizar la operación de las actividades de la JIMAV</t>
  </si>
  <si>
    <t>Porcentaje de pagos realizados por concepto de arrendamiento de la oficina de la JIMAV</t>
  </si>
  <si>
    <t>Compra de Papelería para la oficina de la JIMAV  (hojas, folders, lápices, carpetas)</t>
  </si>
  <si>
    <t>Contar con los insumos necesarios para realizar la operación de las actividades JIMAV</t>
  </si>
  <si>
    <t>Porcentaje de insumos de papelería adquiridos</t>
  </si>
  <si>
    <t>Pago de comisiones bancarias, por manejo de cuentas de la JIMAV por doce meses</t>
  </si>
  <si>
    <t>Disponer de los servicios bancarios para la operación de la JIMAV</t>
  </si>
  <si>
    <t>Porcentaje de pagos realizados por concepto de comisiones bancarias</t>
  </si>
  <si>
    <t xml:space="preserve">Pago de licencias de software de cómputo (SAACG, Nomipaq, Office) </t>
  </si>
  <si>
    <t>Contar con los programas  de cómputo necesarios para los trabajos desarrollados por la JIMAV</t>
  </si>
  <si>
    <t>Porcentaje de pagos realizados por concepto de licencias de software</t>
  </si>
  <si>
    <t xml:space="preserve">Pago de Hosting y dominio de la pagina web de la JIMAV </t>
  </si>
  <si>
    <t>Contar con un sitio web propio</t>
  </si>
  <si>
    <t>Cantidad de sitios web de la JIMAV operando</t>
  </si>
  <si>
    <t>Pago de refrendos vehículares  de los 4 vehículos L200 2017, Placas JV55890, PRIUS 2020 placas 08N060, L200 diesel 2020 placas JW73997, L200 2021 placas JX11850, y 1 Camión de volteo marca Loresa 2020, placas JW63519</t>
  </si>
  <si>
    <t>Dar cumplimiento a las obligaciones estatales aplicables a los vehículos oficiales de la JIMAV</t>
  </si>
  <si>
    <t>Porcentaje de pagos de refrendos vehiculares realizados</t>
  </si>
  <si>
    <t>Factura 
Copia simple de los refrendos</t>
  </si>
  <si>
    <t>Adquisición de un vehículo tipo pick up, tracción 4X4, Modelo 2021</t>
  </si>
  <si>
    <t>Fortalecer la movilidad del personal de la JIMAV en la Región Valles</t>
  </si>
  <si>
    <t xml:space="preserve">Porcentaje de reuniones atendidas por el personal operativo de la JIMAV </t>
  </si>
  <si>
    <t>Adquisición de un servicio de suministro de combustible para el desarrollo de las actividades de la JIMAV</t>
  </si>
  <si>
    <t>Disponer de combustible para la operación de las actividades de la JIMAV</t>
  </si>
  <si>
    <t>Factura
Bitácora de combustible</t>
  </si>
  <si>
    <t xml:space="preserve">Pago de alimentos para reuniones de la JIMAV (Consejos de Administración, Comités, Consejos, etc.)
</t>
  </si>
  <si>
    <t>Contar con los productos  alimenticios necesarios para el desarrollo de las reuniones de la JIMAV</t>
  </si>
  <si>
    <t>Porcentaje de reuniones de JIMAV que contaron con servicios de alimentos</t>
  </si>
  <si>
    <t>Facturas</t>
  </si>
  <si>
    <t xml:space="preserve">Pago de viáticos (visitas de campo) para supervisión de proyectos en la región Valles </t>
  </si>
  <si>
    <t>Disponer de viáticos para la supervisión e implementación de las actividades realizadas por la JIMAV</t>
  </si>
  <si>
    <t>Porcentaje de visitas realizadas por personal de la JIMAV a las actividades implementadas en la región Valles</t>
  </si>
  <si>
    <t>Factura
Oficios de Comisión</t>
  </si>
  <si>
    <t>Presentar los avances en materia ambiental de la Región Valles a las administraciones municipales 2021 - 2024 en formato de taller. 
Duración: 1 día</t>
  </si>
  <si>
    <t>Implementar un taller regional  entre administraciones municipales 2021 - 2024 de los 14 municipios que conforman la JIMAV</t>
  </si>
  <si>
    <t>Número de municipios participantes en el taller</t>
  </si>
  <si>
    <t>Factura, Fotografías y listas de asistencia</t>
  </si>
  <si>
    <t xml:space="preserve">
Curso de capacitación en gestión ambiental a directores de ecología y desarrollo rural de los 14 municipios que integran a la JIMAV por un periodo de 6 meses en formato semipresencial con sede en el Centro Universitario de los Valles (CUValles) de la Universidad de Guadalajara (UdeG) con ubicación en Ameca, Jalisco, México.
El curso se impartirá en las siguientes temáticas:
* Gestión ambiental y desarrollo regional sustentable
* Delito ambiental
* Gestión del territorio (tenencia de la tierra, RSU, ANP`s, ordenamiento territorial, manejo del fuego)
* Gestión hídrica 
* Desarrollo rural sustentable
* Cambio climático</t>
  </si>
  <si>
    <t>Incrementar y mejorar las habilidades y el conocimiento para el manejo territorial con enfoque de cuenca en cinco áreas del conocimiento</t>
  </si>
  <si>
    <t>Número de capacitaciones desarrolladas</t>
  </si>
  <si>
    <t>Factura
Copia de constancias</t>
  </si>
  <si>
    <t>Curso de capacitación en linea a personal de la dirección operativa de la JIMAV por un periodo de 3 meses en inventarios y calculo de gases de efecto invernadero para la planeación climática sustentable; y dirección profesional de proyectos. 
La capacitación deberá llevarse a cabo con instituciones acreditadas en materia de calculo de inventarios de gases de efecto invernadero y en dirección profesional de proyectos.</t>
  </si>
  <si>
    <t>Incrementar y mejorar las habilidades y el conocimiento para el manejo territorial con enfoque de cuenca en dos áreas del conocimiento</t>
  </si>
  <si>
    <t xml:space="preserve">
Curso de capacitación en línea a personal de la dirección operativa de la JIMAV por un periodo de 4 meses en metodología Agile para la gestión de proyectos que incluya etapas de planificaciòn, organizaciòn, ejecución, control y entrega de resultados. 
La capacitación deberá llevarse a cabo con instituciones acreditadas en metodologías Agile de proyectos.
</t>
  </si>
  <si>
    <t>Incrementar y mejorar las habilidades y el conocimiento para el manejo territorial con enfoque de cuenca en un área del conocimiento</t>
  </si>
  <si>
    <t>Ecosistemas, energía y conectividad biológica</t>
  </si>
  <si>
    <t>Manejo del fuego</t>
  </si>
  <si>
    <t>Desarrollo del Programa: Manejo del fuego a través de acciones y estrategias para la gestión ambiental como mecanismos de gobernanza territorial</t>
  </si>
  <si>
    <t xml:space="preserve">Implementar en la región Valles las actividades comprometidas </t>
  </si>
  <si>
    <t>Porcentaje de las actividades del Programa implementadas</t>
  </si>
  <si>
    <t>Memoria fotográfica
Reportes</t>
  </si>
  <si>
    <t>Energía</t>
  </si>
  <si>
    <t>Monitoreo anual de generación de energía fotovoltaica en edificios públicos de la región Valles</t>
  </si>
  <si>
    <t xml:space="preserve">Actualizar las cuatro bases de datos de los sistemas fotovoltaicos instalados en cuatro municipios de la JIMAV. </t>
  </si>
  <si>
    <t>Número de bases de datos actualizadas</t>
  </si>
  <si>
    <t>Reporte</t>
  </si>
  <si>
    <t>Áreas Naturales Protegidas de carácter Estatal</t>
  </si>
  <si>
    <t>Establecer un convenio de asignación de recursos con la SEMADET para la administración y manejo del Área Natural Protegida Sierra del Águila</t>
  </si>
  <si>
    <t>Un convenio de asignación de recursos</t>
  </si>
  <si>
    <t>Porcentaje de actividades convenidas que fueron implementadas</t>
  </si>
  <si>
    <t>Convenio
Reportes</t>
  </si>
  <si>
    <t>Gestión Integral de Recursos Hídricos</t>
  </si>
  <si>
    <t>Sitios Ramsar de Importancia Internacional</t>
  </si>
  <si>
    <t>Establecer un convenio de asignación de recursos con la SEMADET para la administración y manejo de Presa La Vega</t>
  </si>
  <si>
    <t>Desarrollo Rural Sustentable</t>
  </si>
  <si>
    <t>Sustentabilidad agropecuaria</t>
  </si>
  <si>
    <t>Fortalecimiento de capacidades de actores sociales regionales vinculados al desarrollo rural sustentable</t>
  </si>
  <si>
    <t>Implementación de cinco sesiones de capacitación</t>
  </si>
  <si>
    <t>Porcentaje de sesiones de capacitación implementadas</t>
  </si>
  <si>
    <t>Memoria fotográfica
Listas de asistencia</t>
  </si>
  <si>
    <t>Gestión Integral de Residuos</t>
  </si>
  <si>
    <t>Aprovechamiento de residuos sólidos orgánicos</t>
  </si>
  <si>
    <t>Supervisión y seguimiento a la Unidad Municipal de Compostaje de Etzatlán</t>
  </si>
  <si>
    <t>Desarrollar seis visitas de supervisión y seguimiento</t>
  </si>
  <si>
    <t>Número de visitas realizadas</t>
  </si>
  <si>
    <t>Memoria fotográfica
Oficios de Comisión</t>
  </si>
  <si>
    <t>DESCRIPCIÓN: SERVICIOS PERSONALES</t>
  </si>
  <si>
    <t>CAPITULO
1000</t>
  </si>
  <si>
    <t>ACTIVIDAD</t>
  </si>
  <si>
    <t>PRESUPUESTO POR TRIMESTRE</t>
  </si>
  <si>
    <t xml:space="preserve">PRIMER TRIMESTRE </t>
  </si>
  <si>
    <t>SEGUNDO TRIMESTRE</t>
  </si>
  <si>
    <t>TERCER TRIMESTRE</t>
  </si>
  <si>
    <t>CUARTO TRIMESTRE</t>
  </si>
  <si>
    <t>Servicios Personales</t>
  </si>
  <si>
    <t xml:space="preserve">Remuneraciones al personal de carácter permanente </t>
  </si>
  <si>
    <t>Sueldo Base al personal permanente</t>
  </si>
  <si>
    <t>Remuneraciones adicionales y especiales</t>
  </si>
  <si>
    <t>Primas de vacaciones y dominical</t>
  </si>
  <si>
    <t>Aguinaldo  o gratificación de fin de año</t>
  </si>
  <si>
    <t>Seguridas Social</t>
  </si>
  <si>
    <t>Aportaciones al IMSS</t>
  </si>
  <si>
    <t>Aportaciones al Infonavit</t>
  </si>
  <si>
    <t>Aportaciones al Sistema de Ahorro para el Retiro</t>
  </si>
  <si>
    <t>Previsiones</t>
  </si>
  <si>
    <t>Otras medidas de carácter laboral y económico</t>
  </si>
  <si>
    <t xml:space="preserve">Total </t>
  </si>
  <si>
    <t>DESCRIPCIÓN: GASTO OPERATIVO</t>
  </si>
  <si>
    <t>CAPITULO</t>
  </si>
  <si>
    <t>MATERIALES Y SUMINISTROS</t>
  </si>
  <si>
    <t>Materiales de administración, emisión de documentos y artículos oficiales</t>
  </si>
  <si>
    <t>Materiales, útiles y equipos menores de oficina</t>
  </si>
  <si>
    <t>Materiales de limpieza</t>
  </si>
  <si>
    <t>Alimentos y utensilios</t>
  </si>
  <si>
    <t>Productos alimenticios para personas</t>
  </si>
  <si>
    <t>Materias primas y materiales de producción y comercialización</t>
  </si>
  <si>
    <t>Otros productos como materia prima</t>
  </si>
  <si>
    <t>Materiales y Artículos de construcción y de Reparación</t>
  </si>
  <si>
    <t>Vidrio y productos de vidrio</t>
  </si>
  <si>
    <t>Productos químicos, farmaceúticos y de laboratorio</t>
  </si>
  <si>
    <t>Medicinas y productos farmacéuticos</t>
  </si>
  <si>
    <t>Combustibles, lubricantes y aditivos</t>
  </si>
  <si>
    <t>SERVICIOS GENERALES</t>
  </si>
  <si>
    <t>Servicios Básicos</t>
  </si>
  <si>
    <t>Energía Eléctrica</t>
  </si>
  <si>
    <t>Telefonía Tradicional</t>
  </si>
  <si>
    <t>Servico de acceso a Internet, redes y procesamiento de información</t>
  </si>
  <si>
    <t>Servicios de Arrendamiento</t>
  </si>
  <si>
    <t>Arrendamiento de edificios</t>
  </si>
  <si>
    <t>Arrendamiento de activos intangibles</t>
  </si>
  <si>
    <t>Servicios Profesionales, científicos y técnicos y otros servicios</t>
  </si>
  <si>
    <t>Servicios legales, de contabilidad, auditoría y relacionados</t>
  </si>
  <si>
    <t>Servicios de investigación científica y desarrollo</t>
  </si>
  <si>
    <t>Servicios profesionales, científicos y técnicos integrales</t>
  </si>
  <si>
    <t>Servicios Financieros, Bancarios y Comerciales</t>
  </si>
  <si>
    <t>Servicios Bancarios y financieros</t>
  </si>
  <si>
    <t>Seguro de bienes patrimoniales</t>
  </si>
  <si>
    <t>Servicios de instalación, reparación, mantemiento y conservación</t>
  </si>
  <si>
    <t>Reparación y mantenimiento de vehículos terrestres, aereos, maritimos, lacustres y fluviales</t>
  </si>
  <si>
    <t>Instalación, reparación y mantenimiento de maquinaria y otros equipos</t>
  </si>
  <si>
    <t>Servicios de comunicación social y publicidad</t>
  </si>
  <si>
    <t>Difusión por radio, televisión y otros medios de mensajes sobre programas y actividades gubernamentales</t>
  </si>
  <si>
    <t>Servicios de creatividad, preproducción y producción de publicidad, excepto internet</t>
  </si>
  <si>
    <t>Servicio de traslado y viáticos</t>
  </si>
  <si>
    <t>Pasajes Aereos</t>
  </si>
  <si>
    <t>Pasajes Terrestres Nacionales</t>
  </si>
  <si>
    <t>Viáticos en el País</t>
  </si>
  <si>
    <t>Servicios integrales traslado y viáticos en el extranjero para servidores públicos en el desempeño de comisiones y funciones oficiales</t>
  </si>
  <si>
    <t>Otros Servicios Generales</t>
  </si>
  <si>
    <t>Impuestos y Derechos</t>
  </si>
  <si>
    <t>BIENES MUEBLES, INMUEBLES E INTANGIBLES</t>
  </si>
  <si>
    <t>Mobiliario y equipo de Administración</t>
  </si>
  <si>
    <t>Muebles de Oficina y Estantería</t>
  </si>
  <si>
    <t>Otros mobiliarios y equipos de administración</t>
  </si>
  <si>
    <t>Maquinaría, otros equipos y herramienta</t>
  </si>
  <si>
    <t>Maquinaria y equipo agropecuario</t>
  </si>
  <si>
    <t>Sistemas de aire acondicionado, calefacción y de refrigeración</t>
  </si>
  <si>
    <t>RELACION DE FACTURAS</t>
  </si>
  <si>
    <t>PERIODO QUE REPORTA:</t>
  </si>
  <si>
    <t>PRIMER TRIMESTRE (1 ENERO-31 DE MARZO)</t>
  </si>
  <si>
    <t>NOMBRE DEL CONVENIO:</t>
  </si>
  <si>
    <t>ACCIONES Y ESTRATEGIAS PARA LA GESTIÓN  AMBIENTAL COMO MECANISMOS DE GOBERNANZA TERRITORIAL  A TRAVES DE LA JUNTA INTERMUNICIPAL DE MEDIO AMBIENTE PARA LA GESTIÓN INTEGRAL DE LA REGIÓN VALLES</t>
  </si>
  <si>
    <t>NOMBRE DE LA: DIRECCIÓN EJECUTIVA, DIRECCIÓN DE ÁREA, COORDINACIÓN GENERAL:</t>
  </si>
  <si>
    <t xml:space="preserve">DIRECCIÓN DE ÁREA DE GOBERNANZA TERRITORIAL </t>
  </si>
  <si>
    <t>EJE ESTRATEGICO:</t>
  </si>
  <si>
    <t>LINEA DE ACCIÓN:</t>
  </si>
  <si>
    <t xml:space="preserve">NUMERACION CONSECUTIVA  PDF Y XML  </t>
  </si>
  <si>
    <t xml:space="preserve">FECHA ( De la Factura, recibo) </t>
  </si>
  <si>
    <t xml:space="preserve">NO. FACTURA /RECIBO/Contrato
(Folio) </t>
  </si>
  <si>
    <t>DESCRIPCIÓN ( De la compra/ adquisición/servicio)</t>
  </si>
  <si>
    <t>PARTIDA</t>
  </si>
  <si>
    <t>MONTO</t>
  </si>
  <si>
    <t>COMENTARIOS/OBSERVACIONES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</si>
</sst>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d/m/yyyy"/>
  </numFmts>
  <fonts count="17">
    <font>
      <sz val="11"/>
      <color theme="1"/>
      <name val="Arial"/>
    </font>
    <font>
      <b/>
      <sz val="10"/>
      <color theme="1"/>
      <name val="Arial"/>
      <family val="2"/>
    </font>
    <font>
      <sz val="11"/>
      <name val="Arial"/>
      <family val="2"/>
    </font>
    <font>
      <b/>
      <sz val="11"/>
      <color theme="1"/>
      <name val="Nutmeg book"/>
    </font>
    <font>
      <b/>
      <sz val="11"/>
      <color theme="1"/>
      <name val="Arial"/>
      <family val="2"/>
    </font>
    <font>
      <b/>
      <sz val="10"/>
      <name val="Arial"/>
      <family val="2"/>
    </font>
    <font>
      <sz val="10"/>
      <color theme="1"/>
      <name val="Arial"/>
      <family val="2"/>
    </font>
    <font>
      <sz val="11"/>
      <color theme="1"/>
      <name val="Calibri"/>
      <family val="2"/>
    </font>
    <font>
      <sz val="11"/>
      <color theme="1"/>
      <name val="Calibri"/>
      <family val="2"/>
    </font>
    <font>
      <sz val="11"/>
      <name val="Arial"/>
      <family val="2"/>
    </font>
    <font>
      <b/>
      <sz val="14"/>
      <color theme="1"/>
      <name val="Arial"/>
      <family val="2"/>
    </font>
    <font>
      <b/>
      <sz val="9"/>
      <color theme="1"/>
      <name val="Nutmeg book"/>
    </font>
    <font>
      <b/>
      <sz val="10"/>
      <color rgb="FF000000"/>
      <name val="Arial"/>
      <family val="2"/>
    </font>
    <font>
      <sz val="10"/>
      <color rgb="FF000000"/>
      <name val="Arial"/>
      <family val="2"/>
    </font>
    <font>
      <b/>
      <sz val="10"/>
      <color theme="1"/>
      <name val="Nutmeg book"/>
    </font>
    <font>
      <sz val="16"/>
      <color rgb="FF000000"/>
      <name val="Arial"/>
      <family val="2"/>
    </font>
    <font>
      <b/>
      <i/>
      <sz val="10"/>
      <color rgb="FF000000"/>
      <name val="Arial"/>
      <family val="2"/>
    </font>
  </fonts>
  <fills count="8">
    <fill>
      <patternFill patternType="none"/>
    </fill>
    <fill>
      <patternFill patternType="gray125"/>
    </fill>
    <fill>
      <patternFill patternType="solid">
        <fgColor rgb="FFD9D9D9"/>
        <bgColor rgb="FFD9D9D9"/>
      </patternFill>
    </fill>
    <fill>
      <patternFill patternType="solid">
        <fgColor theme="0"/>
        <bgColor theme="0"/>
      </patternFill>
    </fill>
    <fill>
      <patternFill patternType="solid">
        <fgColor rgb="FFE7E6E6"/>
        <bgColor rgb="FFE7E6E6"/>
      </patternFill>
    </fill>
    <fill>
      <patternFill patternType="solid">
        <fgColor rgb="FFBFBFBF"/>
        <bgColor rgb="FFBFBFBF"/>
      </patternFill>
    </fill>
    <fill>
      <patternFill patternType="solid">
        <fgColor rgb="FFD8D8D8"/>
        <bgColor rgb="FFD8D8D8"/>
      </patternFill>
    </fill>
    <fill>
      <patternFill patternType="solid">
        <fgColor rgb="FFFFC000"/>
        <bgColor rgb="FFFFC000"/>
      </patternFill>
    </fill>
  </fills>
  <borders count="5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181">
    <xf numFmtId="0" fontId="0" fillId="0" borderId="0" xfId="0" applyFont="1" applyAlignment="1"/>
    <xf numFmtId="0" fontId="3" fillId="0" borderId="0" xfId="0" applyFont="1" applyAlignment="1">
      <alignment vertical="center"/>
    </xf>
    <xf numFmtId="0" fontId="3" fillId="0" borderId="0" xfId="0" applyFont="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164" fontId="0" fillId="0" borderId="19"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10" fontId="1" fillId="0" borderId="19" xfId="0" applyNumberFormat="1" applyFont="1" applyBorder="1" applyAlignment="1">
      <alignment horizontal="center" vertical="center" wrapText="1"/>
    </xf>
    <xf numFmtId="10" fontId="6" fillId="0" borderId="20" xfId="0" applyNumberFormat="1" applyFont="1" applyBorder="1" applyAlignment="1">
      <alignment horizontal="center" vertical="center" wrapText="1"/>
    </xf>
    <xf numFmtId="164" fontId="0" fillId="0" borderId="21" xfId="0" applyNumberFormat="1" applyFont="1" applyBorder="1" applyAlignment="1">
      <alignment horizontal="center" vertical="center" wrapText="1"/>
    </xf>
    <xf numFmtId="164" fontId="6" fillId="0" borderId="21" xfId="0" applyNumberFormat="1" applyFont="1" applyBorder="1" applyAlignment="1">
      <alignment horizontal="center" vertical="center" wrapText="1"/>
    </xf>
    <xf numFmtId="10" fontId="1" fillId="0" borderId="21" xfId="0" applyNumberFormat="1" applyFont="1" applyBorder="1" applyAlignment="1">
      <alignment horizontal="center" vertical="center" wrapText="1"/>
    </xf>
    <xf numFmtId="10" fontId="6" fillId="0" borderId="22" xfId="0" applyNumberFormat="1" applyFont="1" applyBorder="1" applyAlignment="1">
      <alignment horizontal="center" vertical="center" wrapText="1"/>
    </xf>
    <xf numFmtId="0" fontId="0" fillId="0" borderId="21" xfId="0" applyFont="1" applyBorder="1" applyAlignment="1">
      <alignment horizontal="left" vertical="center"/>
    </xf>
    <xf numFmtId="0" fontId="0" fillId="0" borderId="21" xfId="0" applyFont="1" applyBorder="1" applyAlignment="1">
      <alignment horizontal="center" vertical="center" wrapText="1"/>
    </xf>
    <xf numFmtId="164" fontId="0" fillId="0" borderId="21" xfId="0" applyNumberFormat="1" applyFont="1" applyBorder="1" applyAlignment="1">
      <alignment horizontal="center" vertical="center"/>
    </xf>
    <xf numFmtId="164" fontId="0" fillId="0" borderId="21" xfId="0" applyNumberFormat="1" applyFont="1" applyBorder="1" applyAlignment="1">
      <alignment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0" fontId="0" fillId="0" borderId="17" xfId="0" applyFont="1" applyBorder="1" applyAlignment="1">
      <alignment horizontal="center" vertical="center"/>
    </xf>
    <xf numFmtId="164" fontId="0" fillId="0" borderId="17" xfId="0" applyNumberFormat="1" applyFont="1" applyBorder="1" applyAlignment="1">
      <alignment horizontal="center" vertical="center"/>
    </xf>
    <xf numFmtId="164" fontId="7" fillId="0" borderId="17" xfId="0" applyNumberFormat="1" applyFont="1" applyBorder="1" applyAlignment="1">
      <alignment horizontal="center" vertical="center"/>
    </xf>
    <xf numFmtId="10" fontId="1" fillId="0" borderId="17" xfId="0" applyNumberFormat="1" applyFont="1" applyBorder="1" applyAlignment="1">
      <alignment horizontal="center" vertical="center" wrapText="1"/>
    </xf>
    <xf numFmtId="10" fontId="7" fillId="0" borderId="18" xfId="0" applyNumberFormat="1" applyFont="1" applyBorder="1" applyAlignment="1">
      <alignment horizontal="center" vertical="center"/>
    </xf>
    <xf numFmtId="0" fontId="4" fillId="0" borderId="24" xfId="0" applyFont="1" applyBorder="1" applyAlignment="1">
      <alignment horizontal="right"/>
    </xf>
    <xf numFmtId="164" fontId="0" fillId="0" borderId="25" xfId="0" applyNumberFormat="1" applyFont="1" applyBorder="1" applyAlignment="1">
      <alignment vertical="center"/>
    </xf>
    <xf numFmtId="164" fontId="0" fillId="0" borderId="26" xfId="0" applyNumberFormat="1" applyFont="1" applyBorder="1"/>
    <xf numFmtId="10" fontId="1" fillId="0" borderId="27" xfId="0" applyNumberFormat="1" applyFont="1" applyBorder="1" applyAlignment="1">
      <alignment horizontal="center" vertical="center" wrapText="1"/>
    </xf>
    <xf numFmtId="10" fontId="4" fillId="0" borderId="28" xfId="0" applyNumberFormat="1" applyFont="1" applyBorder="1" applyAlignment="1">
      <alignment horizontal="right"/>
    </xf>
    <xf numFmtId="0" fontId="8" fillId="0" borderId="0" xfId="0" applyFont="1"/>
    <xf numFmtId="0" fontId="0" fillId="0" borderId="0" xfId="0" applyFont="1"/>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9" fillId="0" borderId="19" xfId="0" applyFont="1" applyBorder="1" applyAlignment="1">
      <alignment horizontal="center" vertical="center" wrapText="1"/>
    </xf>
    <xf numFmtId="0" fontId="0" fillId="0" borderId="19" xfId="0" applyFont="1" applyBorder="1" applyAlignment="1">
      <alignment horizontal="center" vertical="center" wrapText="1"/>
    </xf>
    <xf numFmtId="164" fontId="0" fillId="0" borderId="19" xfId="0" applyNumberFormat="1" applyFont="1" applyBorder="1" applyAlignment="1">
      <alignment horizontal="center" vertical="center"/>
    </xf>
    <xf numFmtId="164" fontId="7" fillId="0" borderId="19" xfId="0" applyNumberFormat="1" applyFont="1" applyBorder="1" applyAlignment="1">
      <alignment horizontal="center" vertical="center"/>
    </xf>
    <xf numFmtId="10" fontId="7" fillId="0" borderId="19" xfId="0" applyNumberFormat="1" applyFont="1" applyBorder="1" applyAlignment="1">
      <alignment horizontal="center" vertical="center"/>
    </xf>
    <xf numFmtId="10" fontId="7" fillId="0" borderId="20" xfId="0" applyNumberFormat="1" applyFont="1" applyBorder="1" applyAlignment="1">
      <alignment horizontal="center" vertical="center"/>
    </xf>
    <xf numFmtId="164" fontId="4" fillId="0" borderId="21" xfId="0" applyNumberFormat="1" applyFont="1" applyBorder="1" applyAlignment="1">
      <alignment horizontal="right"/>
    </xf>
    <xf numFmtId="10" fontId="7" fillId="0" borderId="21" xfId="0" applyNumberFormat="1" applyFont="1" applyBorder="1" applyAlignment="1">
      <alignment horizontal="center" vertical="center"/>
    </xf>
    <xf numFmtId="10" fontId="0" fillId="0" borderId="22" xfId="0" applyNumberFormat="1" applyFont="1" applyBorder="1" applyAlignment="1">
      <alignment horizontal="center" vertical="center"/>
    </xf>
    <xf numFmtId="164" fontId="0" fillId="0" borderId="21" xfId="0" applyNumberFormat="1" applyFont="1" applyBorder="1"/>
    <xf numFmtId="0" fontId="0" fillId="0" borderId="21" xfId="0" applyFont="1" applyBorder="1" applyAlignment="1">
      <alignment vertical="center" wrapText="1"/>
    </xf>
    <xf numFmtId="0" fontId="9" fillId="0" borderId="21" xfId="0" applyFont="1" applyBorder="1" applyAlignment="1">
      <alignment vertical="center" wrapText="1"/>
    </xf>
    <xf numFmtId="0" fontId="0" fillId="0" borderId="21" xfId="0" applyFont="1" applyBorder="1" applyAlignment="1">
      <alignment horizontal="left" vertical="center" wrapText="1"/>
    </xf>
    <xf numFmtId="0" fontId="9" fillId="0" borderId="21" xfId="0" applyFont="1" applyBorder="1" applyAlignment="1">
      <alignment horizontal="left" vertical="center" wrapText="1"/>
    </xf>
    <xf numFmtId="0" fontId="0" fillId="0" borderId="21" xfId="0" applyFont="1" applyBorder="1" applyAlignment="1">
      <alignment horizontal="center" vertical="center"/>
    </xf>
    <xf numFmtId="0" fontId="0" fillId="3" borderId="21" xfId="0" applyFont="1" applyFill="1" applyBorder="1" applyAlignment="1">
      <alignment horizontal="center" vertical="center" wrapText="1"/>
    </xf>
    <xf numFmtId="0" fontId="0" fillId="0" borderId="33" xfId="0" applyFont="1" applyBorder="1" applyAlignment="1">
      <alignment horizontal="center" vertical="center" wrapText="1"/>
    </xf>
    <xf numFmtId="164" fontId="0" fillId="3" borderId="21" xfId="0" applyNumberFormat="1" applyFont="1" applyFill="1" applyBorder="1" applyAlignment="1">
      <alignment horizontal="center" vertical="center" wrapText="1"/>
    </xf>
    <xf numFmtId="0" fontId="0" fillId="0" borderId="34" xfId="0" applyFont="1" applyBorder="1" applyAlignment="1">
      <alignment horizontal="center" vertical="center" wrapText="1"/>
    </xf>
    <xf numFmtId="0" fontId="0" fillId="0" borderId="17" xfId="0" applyFont="1" applyBorder="1" applyAlignment="1">
      <alignment horizontal="center" vertical="center" wrapText="1"/>
    </xf>
    <xf numFmtId="0" fontId="0" fillId="3" borderId="17" xfId="0" applyFont="1" applyFill="1" applyBorder="1" applyAlignment="1">
      <alignment horizontal="center" vertical="center" wrapText="1"/>
    </xf>
    <xf numFmtId="164" fontId="0" fillId="0" borderId="30" xfId="0" applyNumberFormat="1" applyFont="1" applyBorder="1" applyAlignment="1">
      <alignment vertical="center"/>
    </xf>
    <xf numFmtId="164" fontId="0" fillId="0" borderId="30" xfId="0" applyNumberFormat="1" applyFont="1" applyBorder="1"/>
    <xf numFmtId="10" fontId="0" fillId="0" borderId="31" xfId="0" applyNumberFormat="1" applyFont="1" applyBorder="1" applyAlignment="1">
      <alignment horizontal="center" vertical="center"/>
    </xf>
    <xf numFmtId="164" fontId="10" fillId="0" borderId="36" xfId="0" applyNumberFormat="1" applyFont="1" applyBorder="1" applyAlignment="1">
      <alignment horizontal="center" vertical="center"/>
    </xf>
    <xf numFmtId="164" fontId="10" fillId="0" borderId="24" xfId="0" applyNumberFormat="1" applyFont="1" applyBorder="1" applyAlignment="1">
      <alignment horizontal="center" vertical="center"/>
    </xf>
    <xf numFmtId="10" fontId="10" fillId="0" borderId="24" xfId="0" applyNumberFormat="1" applyFont="1" applyBorder="1" applyAlignment="1">
      <alignment horizontal="center" vertical="center"/>
    </xf>
    <xf numFmtId="10" fontId="10" fillId="0" borderId="28" xfId="0" applyNumberFormat="1" applyFont="1" applyBorder="1" applyAlignment="1">
      <alignment horizontal="center" vertical="center"/>
    </xf>
    <xf numFmtId="164" fontId="0" fillId="0" borderId="13" xfId="0" applyNumberFormat="1" applyFont="1" applyBorder="1" applyAlignment="1">
      <alignment vertical="center"/>
    </xf>
    <xf numFmtId="10" fontId="0" fillId="0" borderId="0" xfId="0" applyNumberFormat="1" applyFont="1"/>
    <xf numFmtId="0" fontId="0" fillId="0" borderId="0" xfId="0" applyFont="1" applyAlignment="1">
      <alignment vertical="center"/>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164" fontId="1" fillId="5" borderId="44" xfId="0" applyNumberFormat="1" applyFont="1" applyFill="1" applyBorder="1" applyAlignment="1">
      <alignment vertical="center"/>
    </xf>
    <xf numFmtId="164" fontId="1" fillId="5" borderId="45" xfId="0" applyNumberFormat="1" applyFont="1" applyFill="1" applyBorder="1" applyAlignment="1">
      <alignment vertical="center"/>
    </xf>
    <xf numFmtId="0" fontId="12" fillId="6" borderId="33" xfId="0" applyFont="1" applyFill="1" applyBorder="1" applyAlignment="1">
      <alignment horizontal="center" vertical="center" wrapText="1"/>
    </xf>
    <xf numFmtId="0" fontId="12" fillId="6" borderId="21" xfId="0" applyFont="1" applyFill="1" applyBorder="1" applyAlignment="1">
      <alignment horizontal="left" vertical="center" wrapText="1"/>
    </xf>
    <xf numFmtId="164" fontId="12" fillId="6" borderId="21" xfId="0" applyNumberFormat="1" applyFont="1" applyFill="1" applyBorder="1" applyAlignment="1">
      <alignment horizontal="center" vertical="center" wrapText="1"/>
    </xf>
    <xf numFmtId="164" fontId="12" fillId="6" borderId="22" xfId="0" applyNumberFormat="1"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21" xfId="0" applyFont="1" applyBorder="1" applyAlignment="1">
      <alignment horizontal="left" vertical="center" wrapText="1"/>
    </xf>
    <xf numFmtId="164" fontId="13" fillId="0" borderId="21" xfId="0" applyNumberFormat="1" applyFont="1" applyBorder="1" applyAlignment="1">
      <alignment horizontal="center" vertical="center" wrapText="1"/>
    </xf>
    <xf numFmtId="164" fontId="13" fillId="0" borderId="22" xfId="0" applyNumberFormat="1" applyFont="1" applyBorder="1" applyAlignment="1">
      <alignment horizontal="center" vertical="center" wrapText="1"/>
    </xf>
    <xf numFmtId="0" fontId="12" fillId="0" borderId="33" xfId="0" applyFont="1" applyBorder="1" applyAlignment="1">
      <alignment horizontal="center" vertical="center" wrapText="1"/>
    </xf>
    <xf numFmtId="164" fontId="12" fillId="6" borderId="21" xfId="0" applyNumberFormat="1" applyFont="1" applyFill="1" applyBorder="1" applyAlignment="1">
      <alignment horizontal="left" vertical="center" wrapText="1"/>
    </xf>
    <xf numFmtId="164" fontId="12" fillId="6" borderId="22" xfId="0" applyNumberFormat="1" applyFont="1" applyFill="1" applyBorder="1" applyAlignment="1">
      <alignment horizontal="left" vertical="center" wrapText="1"/>
    </xf>
    <xf numFmtId="0" fontId="12" fillId="5" borderId="34" xfId="0" applyFont="1" applyFill="1" applyBorder="1" applyAlignment="1">
      <alignment vertical="center" wrapText="1"/>
    </xf>
    <xf numFmtId="0" fontId="12" fillId="5" borderId="17" xfId="0" applyFont="1" applyFill="1" applyBorder="1" applyAlignment="1">
      <alignment vertical="center" wrapText="1"/>
    </xf>
    <xf numFmtId="164" fontId="12" fillId="5" borderId="17" xfId="0" applyNumberFormat="1" applyFont="1" applyFill="1" applyBorder="1" applyAlignment="1">
      <alignment vertical="center" wrapText="1"/>
    </xf>
    <xf numFmtId="164" fontId="12" fillId="5" borderId="18" xfId="0" applyNumberFormat="1" applyFont="1" applyFill="1" applyBorder="1" applyAlignment="1">
      <alignment vertical="center" wrapText="1"/>
    </xf>
    <xf numFmtId="0" fontId="1" fillId="5" borderId="46" xfId="0" applyFont="1" applyFill="1" applyBorder="1" applyAlignment="1">
      <alignment horizontal="center" vertical="center" wrapText="1"/>
    </xf>
    <xf numFmtId="0" fontId="12" fillId="5" borderId="19" xfId="0" applyFont="1" applyFill="1" applyBorder="1" applyAlignment="1">
      <alignment horizontal="center" vertical="center" wrapText="1"/>
    </xf>
    <xf numFmtId="164" fontId="1" fillId="5" borderId="19" xfId="0" applyNumberFormat="1" applyFont="1" applyFill="1" applyBorder="1" applyAlignment="1">
      <alignment vertical="center"/>
    </xf>
    <xf numFmtId="164" fontId="1" fillId="5" borderId="20" xfId="0" applyNumberFormat="1" applyFont="1" applyFill="1" applyBorder="1" applyAlignment="1">
      <alignment vertical="center"/>
    </xf>
    <xf numFmtId="0" fontId="1" fillId="6" borderId="33" xfId="0" applyFont="1" applyFill="1" applyBorder="1" applyAlignment="1">
      <alignment horizontal="center" vertical="center"/>
    </xf>
    <xf numFmtId="0" fontId="1" fillId="6" borderId="21" xfId="0" applyFont="1" applyFill="1" applyBorder="1" applyAlignment="1">
      <alignment vertical="center" wrapText="1"/>
    </xf>
    <xf numFmtId="164" fontId="1" fillId="6" borderId="21" xfId="0" applyNumberFormat="1" applyFont="1" applyFill="1" applyBorder="1" applyAlignment="1">
      <alignment vertical="center"/>
    </xf>
    <xf numFmtId="164" fontId="1" fillId="6" borderId="22" xfId="0" applyNumberFormat="1" applyFont="1" applyFill="1" applyBorder="1" applyAlignment="1">
      <alignment vertical="center"/>
    </xf>
    <xf numFmtId="0" fontId="6" fillId="0" borderId="33" xfId="0" applyFont="1" applyBorder="1" applyAlignment="1">
      <alignment horizontal="center" vertical="center"/>
    </xf>
    <xf numFmtId="0" fontId="6" fillId="0" borderId="21" xfId="0" applyFont="1" applyBorder="1" applyAlignment="1">
      <alignment vertical="center" wrapText="1"/>
    </xf>
    <xf numFmtId="164" fontId="6" fillId="0" borderId="21" xfId="0" applyNumberFormat="1" applyFont="1" applyBorder="1" applyAlignment="1">
      <alignment vertical="center"/>
    </xf>
    <xf numFmtId="164" fontId="6" fillId="0" borderId="22" xfId="0" applyNumberFormat="1" applyFont="1" applyBorder="1" applyAlignment="1">
      <alignment vertical="center"/>
    </xf>
    <xf numFmtId="164" fontId="1" fillId="6" borderId="21" xfId="0" applyNumberFormat="1" applyFont="1" applyFill="1" applyBorder="1" applyAlignment="1">
      <alignment horizontal="center" vertical="center"/>
    </xf>
    <xf numFmtId="164" fontId="1" fillId="6" borderId="22" xfId="0" applyNumberFormat="1" applyFont="1" applyFill="1" applyBorder="1" applyAlignment="1">
      <alignment horizontal="center" vertical="center"/>
    </xf>
    <xf numFmtId="0" fontId="6" fillId="0" borderId="34" xfId="0" applyFont="1" applyBorder="1" applyAlignment="1">
      <alignment horizontal="center" vertical="center"/>
    </xf>
    <xf numFmtId="0" fontId="6" fillId="0" borderId="17" xfId="0" applyFont="1" applyBorder="1" applyAlignment="1">
      <alignment vertical="center" wrapText="1"/>
    </xf>
    <xf numFmtId="164" fontId="6" fillId="0" borderId="17" xfId="0" applyNumberFormat="1" applyFont="1" applyBorder="1" applyAlignment="1">
      <alignment vertical="center"/>
    </xf>
    <xf numFmtId="164" fontId="6" fillId="0" borderId="18" xfId="0" applyNumberFormat="1" applyFont="1" applyBorder="1" applyAlignment="1">
      <alignment vertical="center"/>
    </xf>
    <xf numFmtId="0" fontId="1" fillId="5" borderId="43" xfId="0" applyFont="1" applyFill="1" applyBorder="1" applyAlignment="1">
      <alignment horizontal="center" vertical="center" wrapText="1"/>
    </xf>
    <xf numFmtId="0" fontId="6" fillId="0" borderId="32" xfId="0" applyFont="1" applyBorder="1" applyAlignment="1">
      <alignment horizontal="center" vertical="center"/>
    </xf>
    <xf numFmtId="0" fontId="6" fillId="0" borderId="30" xfId="0" applyFont="1" applyBorder="1" applyAlignment="1">
      <alignment vertical="center" wrapText="1"/>
    </xf>
    <xf numFmtId="164" fontId="6" fillId="0" borderId="30" xfId="0" applyNumberFormat="1" applyFont="1" applyBorder="1" applyAlignment="1">
      <alignment vertical="center"/>
    </xf>
    <xf numFmtId="164" fontId="6" fillId="0" borderId="31" xfId="0" applyNumberFormat="1" applyFont="1" applyBorder="1" applyAlignment="1">
      <alignment vertical="center"/>
    </xf>
    <xf numFmtId="164" fontId="0" fillId="0" borderId="24" xfId="0" applyNumberFormat="1" applyFont="1" applyBorder="1" applyAlignment="1">
      <alignment vertical="center"/>
    </xf>
    <xf numFmtId="164" fontId="0" fillId="0" borderId="28" xfId="0" applyNumberFormat="1" applyFont="1" applyBorder="1" applyAlignment="1">
      <alignment vertical="center"/>
    </xf>
    <xf numFmtId="0" fontId="12" fillId="6" borderId="21" xfId="0" applyFont="1" applyFill="1" applyBorder="1" applyAlignment="1">
      <alignment horizontal="center" vertical="center"/>
    </xf>
    <xf numFmtId="0" fontId="12" fillId="6" borderId="44"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6"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21" xfId="0" applyFont="1" applyBorder="1" applyAlignment="1">
      <alignment wrapText="1"/>
    </xf>
    <xf numFmtId="0" fontId="1" fillId="2" borderId="9" xfId="0" applyFont="1" applyFill="1" applyBorder="1" applyAlignment="1">
      <alignment horizontal="center" vertical="center"/>
    </xf>
    <xf numFmtId="0" fontId="2" fillId="0" borderId="10" xfId="0" applyFont="1" applyBorder="1"/>
    <xf numFmtId="0" fontId="2" fillId="0" borderId="11" xfId="0" applyFont="1" applyBorder="1"/>
    <xf numFmtId="0" fontId="1" fillId="2" borderId="1" xfId="0" applyFont="1" applyFill="1" applyBorder="1" applyAlignment="1">
      <alignment horizontal="center" wrapText="1"/>
    </xf>
    <xf numFmtId="0" fontId="2" fillId="0" borderId="3" xfId="0" applyFont="1" applyBorder="1"/>
    <xf numFmtId="0" fontId="1" fillId="2" borderId="1" xfId="0" applyFont="1" applyFill="1" applyBorder="1" applyAlignment="1">
      <alignment horizontal="center" vertical="center" wrapText="1"/>
    </xf>
    <xf numFmtId="0" fontId="2" fillId="0" borderId="14" xfId="0" applyFont="1" applyBorder="1"/>
    <xf numFmtId="0" fontId="1" fillId="0" borderId="1" xfId="0" applyFont="1" applyBorder="1" applyAlignment="1">
      <alignment horizontal="center" vertical="center"/>
    </xf>
    <xf numFmtId="0" fontId="2" fillId="0" borderId="2" xfId="0" applyFont="1" applyBorder="1"/>
    <xf numFmtId="0" fontId="1" fillId="0" borderId="4" xfId="0" applyFont="1" applyBorder="1" applyAlignment="1">
      <alignment horizontal="center" vertical="center"/>
    </xf>
    <xf numFmtId="0" fontId="2" fillId="0" borderId="5" xfId="0" applyFont="1" applyBorder="1"/>
    <xf numFmtId="0" fontId="2" fillId="0" borderId="6" xfId="0" applyFont="1" applyBorder="1"/>
    <xf numFmtId="0" fontId="4" fillId="2" borderId="7" xfId="0" applyFont="1" applyFill="1" applyBorder="1" applyAlignment="1">
      <alignment horizontal="center" vertical="center"/>
    </xf>
    <xf numFmtId="0" fontId="2" fillId="0" borderId="12" xfId="0" applyFont="1" applyBorder="1"/>
    <xf numFmtId="0" fontId="2" fillId="0" borderId="15" xfId="0" applyFont="1" applyBorder="1"/>
    <xf numFmtId="0" fontId="4" fillId="2" borderId="8" xfId="0" applyFont="1" applyFill="1" applyBorder="1" applyAlignment="1">
      <alignment horizontal="center" vertical="center"/>
    </xf>
    <xf numFmtId="0" fontId="2" fillId="0" borderId="13" xfId="0" applyFont="1" applyBorder="1"/>
    <xf numFmtId="0" fontId="2" fillId="0" borderId="16" xfId="0" applyFont="1" applyBorder="1"/>
    <xf numFmtId="0" fontId="4" fillId="2" borderId="8"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Font="1" applyBorder="1" applyAlignment="1">
      <alignment horizontal="left" vertical="center" wrapText="1"/>
    </xf>
    <xf numFmtId="0" fontId="2" fillId="0" borderId="23" xfId="0" applyFont="1" applyBorder="1"/>
    <xf numFmtId="0" fontId="10" fillId="0" borderId="25" xfId="0" applyFont="1" applyBorder="1" applyAlignment="1">
      <alignment horizontal="center" vertical="center"/>
    </xf>
    <xf numFmtId="0" fontId="2" fillId="0" borderId="35" xfId="0" applyFont="1" applyBorder="1"/>
    <xf numFmtId="0" fontId="2" fillId="0" borderId="29" xfId="0" applyFont="1" applyBorder="1"/>
    <xf numFmtId="0" fontId="0" fillId="0" borderId="32" xfId="0" applyFont="1" applyBorder="1" applyAlignment="1">
      <alignment horizontal="center" vertical="center" wrapText="1"/>
    </xf>
    <xf numFmtId="0" fontId="11" fillId="0" borderId="37" xfId="0" applyFont="1" applyBorder="1" applyAlignment="1">
      <alignment horizontal="center" vertical="center" wrapText="1"/>
    </xf>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4" fillId="0" borderId="37" xfId="0" applyFont="1" applyBorder="1" applyAlignment="1">
      <alignment horizontal="center" vertical="center" wrapText="1"/>
    </xf>
    <xf numFmtId="0" fontId="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4" fillId="0" borderId="25" xfId="0" applyFont="1" applyBorder="1" applyAlignment="1">
      <alignment horizontal="center" vertical="center"/>
    </xf>
    <xf numFmtId="0" fontId="2" fillId="0" borderId="27" xfId="0" applyFont="1" applyBorder="1"/>
    <xf numFmtId="165" fontId="13" fillId="0" borderId="47" xfId="0" applyNumberFormat="1" applyFont="1" applyBorder="1" applyAlignment="1">
      <alignment horizontal="center" vertical="center" wrapText="1"/>
    </xf>
    <xf numFmtId="0" fontId="2" fillId="0" borderId="48" xfId="0" applyFont="1" applyBorder="1"/>
    <xf numFmtId="0" fontId="13" fillId="0" borderId="47" xfId="0" applyFont="1" applyBorder="1" applyAlignment="1">
      <alignment horizontal="center" vertical="center" wrapText="1"/>
    </xf>
    <xf numFmtId="0" fontId="1" fillId="0" borderId="1" xfId="0" applyFont="1" applyBorder="1" applyAlignment="1">
      <alignment horizontal="center" vertical="center" wrapText="1"/>
    </xf>
    <xf numFmtId="165" fontId="16" fillId="7" borderId="1" xfId="0" applyNumberFormat="1" applyFont="1" applyFill="1" applyBorder="1" applyAlignment="1">
      <alignment horizontal="center" vertical="center" wrapText="1"/>
    </xf>
    <xf numFmtId="165" fontId="12" fillId="6" borderId="52" xfId="0" applyNumberFormat="1" applyFont="1" applyFill="1" applyBorder="1" applyAlignment="1">
      <alignment horizontal="center" vertical="center" wrapText="1"/>
    </xf>
    <xf numFmtId="0" fontId="2" fillId="0" borderId="53" xfId="0" applyFont="1" applyBorder="1"/>
    <xf numFmtId="0" fontId="12" fillId="6" borderId="52" xfId="0" applyFont="1" applyFill="1" applyBorder="1" applyAlignment="1">
      <alignment horizontal="center" vertical="center" wrapText="1"/>
    </xf>
    <xf numFmtId="0" fontId="2" fillId="0" borderId="54" xfId="0" applyFont="1" applyBorder="1"/>
    <xf numFmtId="0" fontId="6" fillId="0" borderId="1" xfId="0" applyFont="1" applyBorder="1" applyAlignment="1">
      <alignment horizontal="center" vertical="center" wrapText="1"/>
    </xf>
    <xf numFmtId="0" fontId="12" fillId="6" borderId="55" xfId="0" applyFont="1" applyFill="1" applyBorder="1" applyAlignment="1">
      <alignment horizontal="center" vertical="center" wrapText="1"/>
    </xf>
    <xf numFmtId="0" fontId="2" fillId="0" borderId="50" xfId="0" applyFont="1" applyBorder="1"/>
    <xf numFmtId="0" fontId="2" fillId="0" borderId="56" xfId="0" applyFont="1" applyBorder="1"/>
    <xf numFmtId="0" fontId="13"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6" fillId="6" borderId="49" xfId="0" applyFont="1" applyFill="1" applyBorder="1" applyAlignment="1">
      <alignment horizontal="center"/>
    </xf>
    <xf numFmtId="0" fontId="2" fillId="0" borderId="51" xfId="0" applyFont="1" applyBorder="1"/>
    <xf numFmtId="0" fontId="15" fillId="0" borderId="1" xfId="0" applyFont="1" applyBorder="1" applyAlignment="1">
      <alignment horizontal="center" vertical="center" wrapText="1"/>
    </xf>
    <xf numFmtId="0" fontId="1" fillId="0" borderId="47" xfId="0" applyFont="1" applyBorder="1" applyAlignment="1">
      <alignment horizontal="center" vertical="center"/>
    </xf>
    <xf numFmtId="165" fontId="1" fillId="0" borderId="1" xfId="0" applyNumberFormat="1" applyFont="1" applyBorder="1" applyAlignment="1">
      <alignment horizontal="center" vertical="center"/>
    </xf>
    <xf numFmtId="0" fontId="1" fillId="6" borderId="2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2352675" cy="476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66675</xdr:rowOff>
    </xdr:from>
    <xdr:ext cx="2305050" cy="4000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142875</xdr:rowOff>
    </xdr:from>
    <xdr:ext cx="2305050" cy="4000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0</xdr:rowOff>
    </xdr:from>
    <xdr:ext cx="1828800" cy="314325"/>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266700</xdr:colOff>
      <xdr:row>0</xdr:row>
      <xdr:rowOff>219075</xdr:rowOff>
    </xdr:from>
    <xdr:ext cx="2305050" cy="4667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7"/>
  <sheetViews>
    <sheetView topLeftCell="A3" workbookViewId="0">
      <selection activeCell="A3" sqref="A3:J3"/>
    </sheetView>
  </sheetViews>
  <sheetFormatPr baseColWidth="10" defaultColWidth="12.625" defaultRowHeight="15" customHeight="1"/>
  <cols>
    <col min="1" max="1" width="21.75" customWidth="1"/>
    <col min="2" max="2" width="21.5" customWidth="1"/>
    <col min="3" max="3" width="19.25" customWidth="1"/>
    <col min="4" max="4" width="15.625" customWidth="1"/>
    <col min="5" max="10" width="16.625" customWidth="1"/>
    <col min="11" max="11" width="9.375" customWidth="1"/>
    <col min="12" max="12" width="9.375" hidden="1" customWidth="1"/>
    <col min="13" max="23" width="9.375" customWidth="1"/>
  </cols>
  <sheetData>
    <row r="1" spans="1:16" ht="46.5" customHeight="1">
      <c r="A1" s="125" t="s">
        <v>0</v>
      </c>
      <c r="B1" s="126"/>
      <c r="C1" s="126"/>
      <c r="D1" s="126"/>
      <c r="E1" s="126"/>
      <c r="F1" s="126"/>
      <c r="G1" s="126"/>
      <c r="H1" s="126"/>
      <c r="I1" s="126"/>
      <c r="J1" s="122"/>
      <c r="K1" s="1"/>
      <c r="L1" s="1"/>
      <c r="M1" s="1"/>
      <c r="N1" s="1"/>
      <c r="O1" s="1"/>
      <c r="P1" s="1"/>
    </row>
    <row r="2" spans="1:16" ht="39.75" customHeight="1">
      <c r="A2" s="125" t="s">
        <v>1</v>
      </c>
      <c r="B2" s="126"/>
      <c r="C2" s="126"/>
      <c r="D2" s="126"/>
      <c r="E2" s="126"/>
      <c r="F2" s="126"/>
      <c r="G2" s="126"/>
      <c r="H2" s="126"/>
      <c r="I2" s="126"/>
      <c r="J2" s="122"/>
      <c r="K2" s="2"/>
      <c r="L2" s="2"/>
      <c r="M2" s="2"/>
      <c r="N2" s="2"/>
      <c r="O2" s="2"/>
      <c r="P2" s="2"/>
    </row>
    <row r="3" spans="1:16" ht="39.75" customHeight="1">
      <c r="A3" s="127" t="s">
        <v>2</v>
      </c>
      <c r="B3" s="128"/>
      <c r="C3" s="128"/>
      <c r="D3" s="128"/>
      <c r="E3" s="128"/>
      <c r="F3" s="128"/>
      <c r="G3" s="128"/>
      <c r="H3" s="128"/>
      <c r="I3" s="128"/>
      <c r="J3" s="129"/>
      <c r="K3" s="2"/>
      <c r="L3" s="2"/>
      <c r="M3" s="2"/>
      <c r="N3" s="2"/>
      <c r="O3" s="2"/>
      <c r="P3" s="2"/>
    </row>
    <row r="4" spans="1:16" ht="39.75" customHeight="1">
      <c r="A4" s="130" t="s">
        <v>3</v>
      </c>
      <c r="B4" s="133" t="s">
        <v>4</v>
      </c>
      <c r="C4" s="133" t="s">
        <v>5</v>
      </c>
      <c r="D4" s="133" t="s">
        <v>6</v>
      </c>
      <c r="E4" s="133" t="s">
        <v>7</v>
      </c>
      <c r="F4" s="136" t="s">
        <v>8</v>
      </c>
      <c r="G4" s="118" t="s">
        <v>9</v>
      </c>
      <c r="H4" s="119"/>
      <c r="I4" s="119"/>
      <c r="J4" s="120"/>
      <c r="K4" s="2"/>
      <c r="L4" s="2"/>
      <c r="M4" s="2"/>
      <c r="N4" s="2"/>
      <c r="O4" s="2"/>
      <c r="P4" s="2"/>
    </row>
    <row r="5" spans="1:16" ht="41.25" customHeight="1">
      <c r="A5" s="131"/>
      <c r="B5" s="134"/>
      <c r="C5" s="134"/>
      <c r="D5" s="134"/>
      <c r="E5" s="134"/>
      <c r="F5" s="134"/>
      <c r="G5" s="121" t="s">
        <v>10</v>
      </c>
      <c r="H5" s="122"/>
      <c r="I5" s="123" t="s">
        <v>11</v>
      </c>
      <c r="J5" s="124"/>
    </row>
    <row r="6" spans="1:16" ht="30.75" customHeight="1">
      <c r="A6" s="132"/>
      <c r="B6" s="135"/>
      <c r="C6" s="135"/>
      <c r="D6" s="135"/>
      <c r="E6" s="135"/>
      <c r="F6" s="135"/>
      <c r="G6" s="3" t="s">
        <v>12</v>
      </c>
      <c r="H6" s="3" t="s">
        <v>13</v>
      </c>
      <c r="I6" s="3" t="s">
        <v>12</v>
      </c>
      <c r="J6" s="4" t="s">
        <v>13</v>
      </c>
    </row>
    <row r="7" spans="1:16" ht="30.75" customHeight="1">
      <c r="A7" s="137" t="s">
        <v>14</v>
      </c>
      <c r="B7" s="138" t="s">
        <v>15</v>
      </c>
      <c r="C7" s="138" t="s">
        <v>16</v>
      </c>
      <c r="D7" s="139" t="s">
        <v>17</v>
      </c>
      <c r="E7" s="138" t="s">
        <v>18</v>
      </c>
      <c r="F7" s="138" t="s">
        <v>19</v>
      </c>
      <c r="G7" s="5">
        <v>331641.73749999999</v>
      </c>
      <c r="H7" s="6">
        <v>0</v>
      </c>
      <c r="I7" s="7">
        <f>$L$14/G7</f>
        <v>5.7290738322705844E-3</v>
      </c>
      <c r="J7" s="8">
        <v>0</v>
      </c>
    </row>
    <row r="8" spans="1:16" ht="27.75" customHeight="1">
      <c r="A8" s="131"/>
      <c r="B8" s="134"/>
      <c r="C8" s="134"/>
      <c r="D8" s="134"/>
      <c r="E8" s="134"/>
      <c r="F8" s="134"/>
      <c r="G8" s="9">
        <v>0</v>
      </c>
      <c r="H8" s="10">
        <v>0</v>
      </c>
      <c r="I8" s="11">
        <v>0</v>
      </c>
      <c r="J8" s="12">
        <v>0</v>
      </c>
    </row>
    <row r="9" spans="1:16" ht="21" customHeight="1">
      <c r="A9" s="131"/>
      <c r="B9" s="134"/>
      <c r="C9" s="134"/>
      <c r="D9" s="140"/>
      <c r="E9" s="140"/>
      <c r="F9" s="140"/>
      <c r="G9" s="9">
        <v>0</v>
      </c>
      <c r="H9" s="10">
        <v>0</v>
      </c>
      <c r="I9" s="11">
        <v>0</v>
      </c>
      <c r="J9" s="12">
        <v>0</v>
      </c>
    </row>
    <row r="10" spans="1:16" ht="51" customHeight="1">
      <c r="A10" s="131"/>
      <c r="B10" s="134"/>
      <c r="C10" s="134"/>
      <c r="D10" s="13" t="s">
        <v>20</v>
      </c>
      <c r="E10" s="14" t="s">
        <v>21</v>
      </c>
      <c r="F10" s="14" t="s">
        <v>22</v>
      </c>
      <c r="G10" s="15">
        <v>25015.02</v>
      </c>
      <c r="H10" s="10">
        <v>0</v>
      </c>
      <c r="I10" s="11">
        <f t="shared" ref="I10:I14" si="0">$L$14/G10</f>
        <v>7.5954366616536789E-2</v>
      </c>
      <c r="J10" s="12">
        <v>0</v>
      </c>
    </row>
    <row r="11" spans="1:16" ht="57">
      <c r="A11" s="131"/>
      <c r="B11" s="134"/>
      <c r="C11" s="134"/>
      <c r="D11" s="13" t="s">
        <v>23</v>
      </c>
      <c r="E11" s="14" t="s">
        <v>21</v>
      </c>
      <c r="F11" s="14" t="s">
        <v>22</v>
      </c>
      <c r="G11" s="15">
        <v>17607.060000000001</v>
      </c>
      <c r="H11" s="10">
        <v>0</v>
      </c>
      <c r="I11" s="11">
        <f t="shared" si="0"/>
        <v>0.10791125832478561</v>
      </c>
      <c r="J11" s="12">
        <v>0</v>
      </c>
    </row>
    <row r="12" spans="1:16" ht="57">
      <c r="A12" s="131"/>
      <c r="B12" s="134"/>
      <c r="C12" s="134"/>
      <c r="D12" s="13" t="s">
        <v>23</v>
      </c>
      <c r="E12" s="14" t="s">
        <v>21</v>
      </c>
      <c r="F12" s="14" t="s">
        <v>22</v>
      </c>
      <c r="G12" s="16">
        <v>17094.18</v>
      </c>
      <c r="H12" s="10">
        <v>0</v>
      </c>
      <c r="I12" s="11">
        <f t="shared" si="0"/>
        <v>0.11114894075059464</v>
      </c>
      <c r="J12" s="12">
        <v>0</v>
      </c>
    </row>
    <row r="13" spans="1:16" ht="117.75" customHeight="1">
      <c r="A13" s="132"/>
      <c r="B13" s="135"/>
      <c r="C13" s="135"/>
      <c r="D13" s="17" t="s">
        <v>24</v>
      </c>
      <c r="E13" s="18" t="s">
        <v>25</v>
      </c>
      <c r="F13" s="19" t="s">
        <v>26</v>
      </c>
      <c r="G13" s="20">
        <v>70000</v>
      </c>
      <c r="H13" s="21">
        <v>0</v>
      </c>
      <c r="I13" s="22">
        <f t="shared" si="0"/>
        <v>2.7142857142857142E-2</v>
      </c>
      <c r="J13" s="23">
        <v>0</v>
      </c>
    </row>
    <row r="14" spans="1:16" ht="15" customHeight="1">
      <c r="F14" s="24" t="s">
        <v>27</v>
      </c>
      <c r="G14" s="25">
        <f t="shared" ref="G14:H14" si="1">SUM(G7:G13)</f>
        <v>461357.9975</v>
      </c>
      <c r="H14" s="26">
        <f t="shared" si="1"/>
        <v>0</v>
      </c>
      <c r="I14" s="27">
        <f t="shared" si="0"/>
        <v>4.1182769352556851E-3</v>
      </c>
      <c r="J14" s="28">
        <f>SUM(J7:J13)</f>
        <v>0</v>
      </c>
      <c r="L14" s="29">
        <v>1900</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8">
    <mergeCell ref="F7:F9"/>
    <mergeCell ref="A7:A13"/>
    <mergeCell ref="B7:B13"/>
    <mergeCell ref="C7:C13"/>
    <mergeCell ref="D7:D9"/>
    <mergeCell ref="E7:E9"/>
    <mergeCell ref="G4:J4"/>
    <mergeCell ref="G5:H5"/>
    <mergeCell ref="I5:J5"/>
    <mergeCell ref="A1:J1"/>
    <mergeCell ref="A2:J2"/>
    <mergeCell ref="A3:J3"/>
    <mergeCell ref="A4:A6"/>
    <mergeCell ref="B4:B6"/>
    <mergeCell ref="C4:C6"/>
    <mergeCell ref="D4:D6"/>
    <mergeCell ref="E4:E6"/>
    <mergeCell ref="F4:F6"/>
  </mergeCells>
  <pageMargins left="0.7" right="0.7" top="0.75" bottom="0.75" header="0" footer="0"/>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D1" workbookViewId="0">
      <selection activeCell="I10" sqref="I10"/>
    </sheetView>
  </sheetViews>
  <sheetFormatPr baseColWidth="10" defaultColWidth="12.625" defaultRowHeight="15" customHeight="1"/>
  <cols>
    <col min="1" max="1" width="18" customWidth="1"/>
    <col min="2" max="2" width="19" customWidth="1"/>
    <col min="3" max="3" width="42.25" customWidth="1"/>
    <col min="4" max="4" width="24.375" customWidth="1"/>
    <col min="5" max="5" width="14.625" customWidth="1"/>
    <col min="6" max="6" width="16.125" customWidth="1"/>
    <col min="7" max="7" width="18.625" customWidth="1"/>
    <col min="8" max="8" width="22.875" customWidth="1"/>
    <col min="9" max="9" width="15.625" customWidth="1"/>
    <col min="10" max="10" width="20.625" customWidth="1"/>
    <col min="11" max="26" width="10.625" customWidth="1"/>
  </cols>
  <sheetData>
    <row r="1" spans="1:26" ht="14.25" customHeight="1">
      <c r="A1" s="125" t="s">
        <v>0</v>
      </c>
      <c r="B1" s="126"/>
      <c r="C1" s="126"/>
      <c r="D1" s="126"/>
      <c r="E1" s="126"/>
      <c r="F1" s="126"/>
      <c r="G1" s="126"/>
      <c r="H1" s="126"/>
      <c r="I1" s="126"/>
      <c r="J1" s="122"/>
      <c r="K1" s="30"/>
      <c r="L1" s="30"/>
      <c r="M1" s="30"/>
      <c r="N1" s="30"/>
      <c r="O1" s="30"/>
      <c r="P1" s="30"/>
      <c r="Q1" s="30"/>
      <c r="R1" s="30"/>
      <c r="S1" s="30"/>
      <c r="T1" s="30"/>
      <c r="U1" s="30"/>
      <c r="V1" s="30"/>
      <c r="W1" s="30"/>
      <c r="X1" s="30"/>
      <c r="Y1" s="30"/>
      <c r="Z1" s="30"/>
    </row>
    <row r="2" spans="1:26" ht="14.25" customHeight="1">
      <c r="A2" s="125" t="s">
        <v>28</v>
      </c>
      <c r="B2" s="126"/>
      <c r="C2" s="126"/>
      <c r="D2" s="126"/>
      <c r="E2" s="126"/>
      <c r="F2" s="126"/>
      <c r="G2" s="126"/>
      <c r="H2" s="126"/>
      <c r="I2" s="126"/>
      <c r="J2" s="122"/>
      <c r="K2" s="30"/>
      <c r="L2" s="30"/>
      <c r="M2" s="30"/>
      <c r="N2" s="30"/>
      <c r="O2" s="30"/>
      <c r="P2" s="30"/>
      <c r="Q2" s="30"/>
      <c r="R2" s="30"/>
      <c r="S2" s="30"/>
      <c r="T2" s="30"/>
      <c r="U2" s="30"/>
      <c r="V2" s="30"/>
      <c r="W2" s="30"/>
      <c r="X2" s="30"/>
      <c r="Y2" s="30"/>
      <c r="Z2" s="30"/>
    </row>
    <row r="3" spans="1:26" ht="14.25" customHeight="1">
      <c r="A3" s="127" t="s">
        <v>2</v>
      </c>
      <c r="B3" s="128"/>
      <c r="C3" s="128"/>
      <c r="D3" s="128"/>
      <c r="E3" s="128"/>
      <c r="F3" s="128"/>
      <c r="G3" s="128"/>
      <c r="H3" s="128"/>
      <c r="I3" s="128"/>
      <c r="J3" s="129"/>
      <c r="K3" s="30"/>
      <c r="L3" s="30"/>
      <c r="M3" s="30"/>
      <c r="N3" s="30"/>
      <c r="O3" s="30"/>
      <c r="P3" s="30"/>
      <c r="Q3" s="30"/>
      <c r="R3" s="30"/>
      <c r="S3" s="30"/>
      <c r="T3" s="30"/>
      <c r="U3" s="30"/>
      <c r="V3" s="30"/>
      <c r="W3" s="30"/>
      <c r="X3" s="30"/>
      <c r="Y3" s="30"/>
      <c r="Z3" s="30"/>
    </row>
    <row r="4" spans="1:26" ht="36" customHeight="1">
      <c r="A4" s="130" t="s">
        <v>3</v>
      </c>
      <c r="B4" s="133" t="s">
        <v>4</v>
      </c>
      <c r="C4" s="133" t="s">
        <v>5</v>
      </c>
      <c r="D4" s="133" t="s">
        <v>6</v>
      </c>
      <c r="E4" s="133" t="s">
        <v>7</v>
      </c>
      <c r="F4" s="136" t="s">
        <v>8</v>
      </c>
      <c r="G4" s="118" t="s">
        <v>9</v>
      </c>
      <c r="H4" s="119"/>
      <c r="I4" s="119"/>
      <c r="J4" s="120"/>
      <c r="K4" s="30"/>
      <c r="L4" s="30"/>
      <c r="M4" s="30"/>
      <c r="N4" s="30"/>
      <c r="O4" s="30"/>
      <c r="P4" s="30"/>
      <c r="Q4" s="30"/>
      <c r="R4" s="30"/>
      <c r="S4" s="30"/>
      <c r="T4" s="30"/>
      <c r="U4" s="30"/>
      <c r="V4" s="30"/>
      <c r="W4" s="30"/>
      <c r="X4" s="30"/>
      <c r="Y4" s="30"/>
      <c r="Z4" s="30"/>
    </row>
    <row r="5" spans="1:26" ht="36" customHeight="1">
      <c r="A5" s="131"/>
      <c r="B5" s="134"/>
      <c r="C5" s="134"/>
      <c r="D5" s="134"/>
      <c r="E5" s="134"/>
      <c r="F5" s="134"/>
      <c r="G5" s="123" t="s">
        <v>29</v>
      </c>
      <c r="H5" s="122"/>
      <c r="I5" s="123" t="s">
        <v>30</v>
      </c>
      <c r="J5" s="124"/>
      <c r="K5" s="30"/>
      <c r="L5" s="30"/>
      <c r="M5" s="30"/>
      <c r="N5" s="30"/>
      <c r="O5" s="30"/>
      <c r="P5" s="30"/>
      <c r="Q5" s="30"/>
      <c r="R5" s="30"/>
      <c r="S5" s="30"/>
      <c r="T5" s="30"/>
      <c r="U5" s="30"/>
      <c r="V5" s="30"/>
      <c r="W5" s="30"/>
      <c r="X5" s="30"/>
      <c r="Y5" s="30"/>
      <c r="Z5" s="30"/>
    </row>
    <row r="6" spans="1:26" ht="15" customHeight="1">
      <c r="A6" s="143"/>
      <c r="B6" s="140"/>
      <c r="C6" s="140"/>
      <c r="D6" s="140"/>
      <c r="E6" s="140"/>
      <c r="F6" s="140"/>
      <c r="G6" s="31" t="s">
        <v>12</v>
      </c>
      <c r="H6" s="31" t="s">
        <v>13</v>
      </c>
      <c r="I6" s="31" t="s">
        <v>12</v>
      </c>
      <c r="J6" s="32" t="s">
        <v>13</v>
      </c>
      <c r="K6" s="30"/>
      <c r="L6" s="30"/>
      <c r="M6" s="30"/>
      <c r="N6" s="30"/>
      <c r="O6" s="30"/>
      <c r="P6" s="30"/>
      <c r="Q6" s="30"/>
      <c r="R6" s="30"/>
      <c r="S6" s="30"/>
      <c r="T6" s="30"/>
      <c r="U6" s="30"/>
      <c r="V6" s="30"/>
      <c r="W6" s="30"/>
      <c r="X6" s="30"/>
      <c r="Y6" s="30"/>
      <c r="Z6" s="30"/>
    </row>
    <row r="7" spans="1:26" ht="14.25" customHeight="1">
      <c r="A7" s="137" t="s">
        <v>31</v>
      </c>
      <c r="B7" s="138" t="s">
        <v>32</v>
      </c>
      <c r="C7" s="33" t="s">
        <v>33</v>
      </c>
      <c r="D7" s="34" t="s">
        <v>34</v>
      </c>
      <c r="E7" s="34" t="s">
        <v>35</v>
      </c>
      <c r="F7" s="34" t="s">
        <v>36</v>
      </c>
      <c r="G7" s="35">
        <v>0</v>
      </c>
      <c r="H7" s="36">
        <v>0</v>
      </c>
      <c r="I7" s="37">
        <f t="shared" ref="I7:I33" si="0">G7/$G$35</f>
        <v>0</v>
      </c>
      <c r="J7" s="38">
        <v>0</v>
      </c>
      <c r="K7" s="30"/>
      <c r="L7" s="30"/>
      <c r="M7" s="30"/>
      <c r="N7" s="30"/>
      <c r="O7" s="30"/>
      <c r="P7" s="30"/>
      <c r="Q7" s="30"/>
      <c r="R7" s="30"/>
      <c r="S7" s="30"/>
      <c r="T7" s="30"/>
      <c r="U7" s="30"/>
      <c r="V7" s="30"/>
      <c r="W7" s="30"/>
      <c r="X7" s="30"/>
      <c r="Y7" s="30"/>
      <c r="Z7" s="30"/>
    </row>
    <row r="8" spans="1:26" ht="96" customHeight="1">
      <c r="A8" s="131"/>
      <c r="B8" s="134"/>
      <c r="C8" s="14" t="s">
        <v>37</v>
      </c>
      <c r="D8" s="14" t="s">
        <v>38</v>
      </c>
      <c r="E8" s="14" t="s">
        <v>39</v>
      </c>
      <c r="F8" s="14" t="s">
        <v>40</v>
      </c>
      <c r="G8" s="16">
        <v>42500</v>
      </c>
      <c r="H8" s="39">
        <v>0</v>
      </c>
      <c r="I8" s="40">
        <f t="shared" si="0"/>
        <v>2.6562499999999999E-2</v>
      </c>
      <c r="J8" s="41">
        <v>0</v>
      </c>
      <c r="K8" s="30"/>
      <c r="L8" s="30"/>
      <c r="M8" s="30"/>
      <c r="N8" s="30"/>
      <c r="O8" s="30"/>
      <c r="P8" s="30"/>
      <c r="Q8" s="30"/>
      <c r="R8" s="30"/>
      <c r="S8" s="30"/>
      <c r="T8" s="30"/>
      <c r="U8" s="30"/>
      <c r="V8" s="30"/>
      <c r="W8" s="30"/>
      <c r="X8" s="30"/>
      <c r="Y8" s="30"/>
      <c r="Z8" s="30"/>
    </row>
    <row r="9" spans="1:26" ht="14.25" customHeight="1">
      <c r="A9" s="131"/>
      <c r="B9" s="134"/>
      <c r="C9" s="14" t="s">
        <v>41</v>
      </c>
      <c r="D9" s="14" t="s">
        <v>42</v>
      </c>
      <c r="E9" s="14" t="s">
        <v>43</v>
      </c>
      <c r="F9" s="14" t="s">
        <v>44</v>
      </c>
      <c r="G9" s="16">
        <v>15000</v>
      </c>
      <c r="H9" s="42">
        <v>0</v>
      </c>
      <c r="I9" s="40">
        <f t="shared" si="0"/>
        <v>9.3749999999999997E-3</v>
      </c>
      <c r="J9" s="41">
        <v>0</v>
      </c>
      <c r="K9" s="30"/>
      <c r="L9" s="30"/>
      <c r="M9" s="30"/>
      <c r="N9" s="30"/>
      <c r="O9" s="30"/>
      <c r="P9" s="30"/>
      <c r="Q9" s="30"/>
      <c r="R9" s="30"/>
      <c r="S9" s="30"/>
      <c r="T9" s="30"/>
      <c r="U9" s="30"/>
      <c r="V9" s="30"/>
      <c r="W9" s="30"/>
      <c r="X9" s="30"/>
      <c r="Y9" s="30"/>
      <c r="Z9" s="30"/>
    </row>
    <row r="10" spans="1:26" ht="14.25" customHeight="1">
      <c r="A10" s="131"/>
      <c r="B10" s="134"/>
      <c r="C10" s="43" t="s">
        <v>45</v>
      </c>
      <c r="D10" s="43" t="s">
        <v>46</v>
      </c>
      <c r="E10" s="14" t="s">
        <v>47</v>
      </c>
      <c r="F10" s="14" t="s">
        <v>48</v>
      </c>
      <c r="G10" s="16">
        <v>20000</v>
      </c>
      <c r="H10" s="42">
        <v>0</v>
      </c>
      <c r="I10" s="40">
        <f t="shared" si="0"/>
        <v>1.2500000000000001E-2</v>
      </c>
      <c r="J10" s="41">
        <v>0</v>
      </c>
      <c r="K10" s="30"/>
      <c r="L10" s="30"/>
      <c r="M10" s="30"/>
      <c r="N10" s="30"/>
      <c r="O10" s="30"/>
      <c r="P10" s="30"/>
      <c r="Q10" s="30"/>
      <c r="R10" s="30"/>
      <c r="S10" s="30"/>
      <c r="T10" s="30"/>
      <c r="U10" s="30"/>
      <c r="V10" s="30"/>
      <c r="W10" s="30"/>
      <c r="X10" s="30"/>
      <c r="Y10" s="30"/>
      <c r="Z10" s="30"/>
    </row>
    <row r="11" spans="1:26" ht="14.25" customHeight="1">
      <c r="A11" s="131"/>
      <c r="B11" s="134"/>
      <c r="C11" s="43" t="s">
        <v>49</v>
      </c>
      <c r="D11" s="43" t="s">
        <v>50</v>
      </c>
      <c r="E11" s="14" t="s">
        <v>51</v>
      </c>
      <c r="F11" s="14" t="s">
        <v>48</v>
      </c>
      <c r="G11" s="16">
        <v>40000</v>
      </c>
      <c r="H11" s="42">
        <v>0</v>
      </c>
      <c r="I11" s="40">
        <f t="shared" si="0"/>
        <v>2.5000000000000001E-2</v>
      </c>
      <c r="J11" s="41">
        <v>0</v>
      </c>
      <c r="K11" s="30"/>
      <c r="L11" s="30"/>
      <c r="M11" s="30"/>
      <c r="N11" s="30"/>
      <c r="O11" s="30"/>
      <c r="P11" s="30"/>
      <c r="Q11" s="30"/>
      <c r="R11" s="30"/>
      <c r="S11" s="30"/>
      <c r="T11" s="30"/>
      <c r="U11" s="30"/>
      <c r="V11" s="30"/>
      <c r="W11" s="30"/>
      <c r="X11" s="30"/>
      <c r="Y11" s="30"/>
      <c r="Z11" s="30"/>
    </row>
    <row r="12" spans="1:26" ht="14.25" customHeight="1">
      <c r="A12" s="131"/>
      <c r="B12" s="134"/>
      <c r="C12" s="44" t="s">
        <v>52</v>
      </c>
      <c r="D12" s="43" t="s">
        <v>53</v>
      </c>
      <c r="E12" s="14" t="s">
        <v>54</v>
      </c>
      <c r="F12" s="14" t="s">
        <v>48</v>
      </c>
      <c r="G12" s="16">
        <v>6000</v>
      </c>
      <c r="H12" s="42">
        <v>0</v>
      </c>
      <c r="I12" s="40">
        <f t="shared" si="0"/>
        <v>3.7499999999999999E-3</v>
      </c>
      <c r="J12" s="41">
        <v>0</v>
      </c>
      <c r="K12" s="30"/>
      <c r="L12" s="30"/>
      <c r="M12" s="30"/>
      <c r="N12" s="30"/>
      <c r="O12" s="30"/>
      <c r="P12" s="30"/>
      <c r="Q12" s="30"/>
      <c r="R12" s="30"/>
      <c r="S12" s="30"/>
      <c r="T12" s="30"/>
      <c r="U12" s="30"/>
      <c r="V12" s="30"/>
      <c r="W12" s="30"/>
      <c r="X12" s="30"/>
      <c r="Y12" s="30"/>
      <c r="Z12" s="30"/>
    </row>
    <row r="13" spans="1:26" ht="14.25" customHeight="1">
      <c r="A13" s="131"/>
      <c r="B13" s="134"/>
      <c r="C13" s="44" t="s">
        <v>55</v>
      </c>
      <c r="D13" s="43" t="s">
        <v>53</v>
      </c>
      <c r="E13" s="14" t="s">
        <v>56</v>
      </c>
      <c r="F13" s="14" t="s">
        <v>48</v>
      </c>
      <c r="G13" s="16">
        <v>2400</v>
      </c>
      <c r="H13" s="42">
        <v>0</v>
      </c>
      <c r="I13" s="40">
        <f t="shared" si="0"/>
        <v>1.5E-3</v>
      </c>
      <c r="J13" s="41">
        <v>0</v>
      </c>
      <c r="K13" s="30"/>
      <c r="L13" s="30"/>
      <c r="M13" s="30"/>
      <c r="N13" s="30"/>
      <c r="O13" s="30"/>
      <c r="P13" s="30"/>
      <c r="Q13" s="30"/>
      <c r="R13" s="30"/>
      <c r="S13" s="30"/>
      <c r="T13" s="30"/>
      <c r="U13" s="30"/>
      <c r="V13" s="30"/>
      <c r="W13" s="30"/>
      <c r="X13" s="30"/>
      <c r="Y13" s="30"/>
      <c r="Z13" s="30"/>
    </row>
    <row r="14" spans="1:26" ht="14.25" customHeight="1">
      <c r="A14" s="131"/>
      <c r="B14" s="134"/>
      <c r="C14" s="44" t="s">
        <v>57</v>
      </c>
      <c r="D14" s="43" t="s">
        <v>58</v>
      </c>
      <c r="E14" s="14" t="s">
        <v>59</v>
      </c>
      <c r="F14" s="14" t="s">
        <v>48</v>
      </c>
      <c r="G14" s="16">
        <v>39000</v>
      </c>
      <c r="H14" s="42">
        <v>0</v>
      </c>
      <c r="I14" s="40">
        <f t="shared" si="0"/>
        <v>2.4375000000000001E-2</v>
      </c>
      <c r="J14" s="41">
        <v>0</v>
      </c>
      <c r="K14" s="30"/>
      <c r="L14" s="30"/>
      <c r="M14" s="30"/>
      <c r="N14" s="30"/>
      <c r="O14" s="30"/>
      <c r="P14" s="30"/>
      <c r="Q14" s="30"/>
      <c r="R14" s="30"/>
      <c r="S14" s="30"/>
      <c r="T14" s="30"/>
      <c r="U14" s="30"/>
      <c r="V14" s="30"/>
      <c r="W14" s="30"/>
      <c r="X14" s="30"/>
      <c r="Y14" s="30"/>
      <c r="Z14" s="30"/>
    </row>
    <row r="15" spans="1:26" ht="14.25" customHeight="1">
      <c r="A15" s="131"/>
      <c r="B15" s="134"/>
      <c r="C15" s="43" t="s">
        <v>60</v>
      </c>
      <c r="D15" s="43" t="s">
        <v>61</v>
      </c>
      <c r="E15" s="14" t="s">
        <v>62</v>
      </c>
      <c r="F15" s="14" t="s">
        <v>48</v>
      </c>
      <c r="G15" s="16">
        <v>0</v>
      </c>
      <c r="H15" s="42">
        <v>0</v>
      </c>
      <c r="I15" s="40">
        <f t="shared" si="0"/>
        <v>0</v>
      </c>
      <c r="J15" s="41">
        <v>0</v>
      </c>
      <c r="K15" s="30"/>
      <c r="L15" s="30"/>
      <c r="M15" s="30"/>
      <c r="N15" s="30"/>
      <c r="O15" s="30"/>
      <c r="P15" s="30"/>
      <c r="Q15" s="30"/>
      <c r="R15" s="30"/>
      <c r="S15" s="30"/>
      <c r="T15" s="30"/>
      <c r="U15" s="30"/>
      <c r="V15" s="30"/>
      <c r="W15" s="30"/>
      <c r="X15" s="30"/>
      <c r="Y15" s="30"/>
      <c r="Z15" s="30"/>
    </row>
    <row r="16" spans="1:26" ht="14.25" customHeight="1">
      <c r="A16" s="131"/>
      <c r="B16" s="134"/>
      <c r="C16" s="43" t="s">
        <v>63</v>
      </c>
      <c r="D16" s="43" t="s">
        <v>64</v>
      </c>
      <c r="E16" s="14" t="s">
        <v>65</v>
      </c>
      <c r="F16" s="14" t="s">
        <v>48</v>
      </c>
      <c r="G16" s="16">
        <v>3000</v>
      </c>
      <c r="H16" s="42">
        <v>0</v>
      </c>
      <c r="I16" s="40">
        <f t="shared" si="0"/>
        <v>1.8749999999999999E-3</v>
      </c>
      <c r="J16" s="41">
        <v>0</v>
      </c>
      <c r="K16" s="30"/>
      <c r="L16" s="30"/>
      <c r="M16" s="30"/>
      <c r="N16" s="30"/>
      <c r="O16" s="30"/>
      <c r="P16" s="30"/>
      <c r="Q16" s="30"/>
      <c r="R16" s="30"/>
      <c r="S16" s="30"/>
      <c r="T16" s="30"/>
      <c r="U16" s="30"/>
      <c r="V16" s="30"/>
      <c r="W16" s="30"/>
      <c r="X16" s="30"/>
      <c r="Y16" s="30"/>
      <c r="Z16" s="30"/>
    </row>
    <row r="17" spans="1:26" ht="14.25" customHeight="1">
      <c r="A17" s="131"/>
      <c r="B17" s="134"/>
      <c r="C17" s="44" t="s">
        <v>66</v>
      </c>
      <c r="D17" s="43" t="s">
        <v>67</v>
      </c>
      <c r="E17" s="14" t="s">
        <v>68</v>
      </c>
      <c r="F17" s="14" t="s">
        <v>48</v>
      </c>
      <c r="G17" s="42">
        <v>0</v>
      </c>
      <c r="H17" s="42">
        <v>0</v>
      </c>
      <c r="I17" s="40">
        <f t="shared" si="0"/>
        <v>0</v>
      </c>
      <c r="J17" s="41">
        <v>0</v>
      </c>
      <c r="K17" s="30"/>
      <c r="L17" s="30"/>
      <c r="M17" s="30"/>
      <c r="N17" s="30"/>
      <c r="O17" s="30"/>
      <c r="P17" s="30"/>
      <c r="Q17" s="30"/>
      <c r="R17" s="30"/>
      <c r="S17" s="30"/>
      <c r="T17" s="30"/>
      <c r="U17" s="30"/>
      <c r="V17" s="30"/>
      <c r="W17" s="30"/>
      <c r="X17" s="30"/>
      <c r="Y17" s="30"/>
      <c r="Z17" s="30"/>
    </row>
    <row r="18" spans="1:26" ht="14.25" customHeight="1">
      <c r="A18" s="131"/>
      <c r="B18" s="134"/>
      <c r="C18" s="43" t="s">
        <v>69</v>
      </c>
      <c r="D18" s="43" t="s">
        <v>70</v>
      </c>
      <c r="E18" s="14" t="s">
        <v>71</v>
      </c>
      <c r="F18" s="14" t="s">
        <v>48</v>
      </c>
      <c r="G18" s="16">
        <v>10000</v>
      </c>
      <c r="H18" s="42">
        <v>0</v>
      </c>
      <c r="I18" s="40">
        <f t="shared" si="0"/>
        <v>6.2500000000000003E-3</v>
      </c>
      <c r="J18" s="41">
        <v>0</v>
      </c>
      <c r="K18" s="30"/>
      <c r="L18" s="30"/>
      <c r="M18" s="30"/>
      <c r="N18" s="30"/>
      <c r="O18" s="30"/>
      <c r="P18" s="30"/>
      <c r="Q18" s="30"/>
      <c r="R18" s="30"/>
      <c r="S18" s="30"/>
      <c r="T18" s="30"/>
      <c r="U18" s="30"/>
      <c r="V18" s="30"/>
      <c r="W18" s="30"/>
      <c r="X18" s="30"/>
      <c r="Y18" s="30"/>
      <c r="Z18" s="30"/>
    </row>
    <row r="19" spans="1:26" ht="14.25" customHeight="1">
      <c r="A19" s="131"/>
      <c r="B19" s="134"/>
      <c r="C19" s="43" t="s">
        <v>72</v>
      </c>
      <c r="D19" s="43" t="s">
        <v>73</v>
      </c>
      <c r="E19" s="14" t="s">
        <v>74</v>
      </c>
      <c r="F19" s="14" t="s">
        <v>75</v>
      </c>
      <c r="G19" s="16">
        <v>5000</v>
      </c>
      <c r="H19" s="42">
        <v>0</v>
      </c>
      <c r="I19" s="40">
        <f t="shared" si="0"/>
        <v>3.1250000000000002E-3</v>
      </c>
      <c r="J19" s="41">
        <v>0</v>
      </c>
      <c r="K19" s="30"/>
      <c r="L19" s="30"/>
      <c r="M19" s="30"/>
      <c r="N19" s="30"/>
      <c r="O19" s="30"/>
      <c r="P19" s="30"/>
      <c r="Q19" s="30"/>
      <c r="R19" s="30"/>
      <c r="S19" s="30"/>
      <c r="T19" s="30"/>
      <c r="U19" s="30"/>
      <c r="V19" s="30"/>
      <c r="W19" s="30"/>
      <c r="X19" s="30"/>
      <c r="Y19" s="30"/>
      <c r="Z19" s="30"/>
    </row>
    <row r="20" spans="1:26" ht="14.25" customHeight="1">
      <c r="A20" s="131"/>
      <c r="B20" s="134"/>
      <c r="C20" s="43" t="s">
        <v>76</v>
      </c>
      <c r="D20" s="43" t="s">
        <v>77</v>
      </c>
      <c r="E20" s="14" t="s">
        <v>78</v>
      </c>
      <c r="F20" s="14" t="s">
        <v>48</v>
      </c>
      <c r="G20" s="16">
        <v>0</v>
      </c>
      <c r="H20" s="42">
        <v>0</v>
      </c>
      <c r="I20" s="40">
        <f t="shared" si="0"/>
        <v>0</v>
      </c>
      <c r="J20" s="41">
        <v>0</v>
      </c>
      <c r="K20" s="30"/>
      <c r="L20" s="30"/>
      <c r="M20" s="30"/>
      <c r="N20" s="30"/>
      <c r="O20" s="30"/>
      <c r="P20" s="30"/>
      <c r="Q20" s="30"/>
      <c r="R20" s="30"/>
      <c r="S20" s="30"/>
      <c r="T20" s="30"/>
      <c r="U20" s="30"/>
      <c r="V20" s="30"/>
      <c r="W20" s="30"/>
      <c r="X20" s="30"/>
      <c r="Y20" s="30"/>
      <c r="Z20" s="30"/>
    </row>
    <row r="21" spans="1:26" ht="14.25" customHeight="1">
      <c r="A21" s="131"/>
      <c r="B21" s="134"/>
      <c r="C21" s="43" t="s">
        <v>79</v>
      </c>
      <c r="D21" s="43" t="s">
        <v>80</v>
      </c>
      <c r="E21" s="14" t="s">
        <v>78</v>
      </c>
      <c r="F21" s="14" t="s">
        <v>81</v>
      </c>
      <c r="G21" s="16">
        <v>100000</v>
      </c>
      <c r="H21" s="42">
        <v>0</v>
      </c>
      <c r="I21" s="40">
        <f t="shared" si="0"/>
        <v>6.25E-2</v>
      </c>
      <c r="J21" s="41">
        <v>0</v>
      </c>
      <c r="K21" s="30"/>
      <c r="L21" s="30"/>
      <c r="M21" s="30"/>
      <c r="N21" s="30"/>
      <c r="O21" s="30"/>
      <c r="P21" s="30"/>
      <c r="Q21" s="30"/>
      <c r="R21" s="30"/>
      <c r="S21" s="30"/>
      <c r="T21" s="30"/>
      <c r="U21" s="30"/>
      <c r="V21" s="30"/>
      <c r="W21" s="30"/>
      <c r="X21" s="30"/>
      <c r="Y21" s="30"/>
      <c r="Z21" s="30"/>
    </row>
    <row r="22" spans="1:26" ht="14.25" customHeight="1">
      <c r="A22" s="131"/>
      <c r="B22" s="134"/>
      <c r="C22" s="44" t="s">
        <v>82</v>
      </c>
      <c r="D22" s="43" t="s">
        <v>83</v>
      </c>
      <c r="E22" s="14" t="s">
        <v>84</v>
      </c>
      <c r="F22" s="14" t="s">
        <v>85</v>
      </c>
      <c r="G22" s="16">
        <v>20000</v>
      </c>
      <c r="H22" s="42">
        <v>0</v>
      </c>
      <c r="I22" s="40">
        <f t="shared" si="0"/>
        <v>1.2500000000000001E-2</v>
      </c>
      <c r="J22" s="41">
        <v>0</v>
      </c>
      <c r="K22" s="30"/>
      <c r="L22" s="30"/>
      <c r="M22" s="30"/>
      <c r="N22" s="30"/>
      <c r="O22" s="30"/>
      <c r="P22" s="30"/>
      <c r="Q22" s="30"/>
      <c r="R22" s="30"/>
      <c r="S22" s="30"/>
      <c r="T22" s="30"/>
      <c r="U22" s="30"/>
      <c r="V22" s="30"/>
      <c r="W22" s="30"/>
      <c r="X22" s="30"/>
      <c r="Y22" s="30"/>
      <c r="Z22" s="30"/>
    </row>
    <row r="23" spans="1:26" ht="14.25" customHeight="1">
      <c r="A23" s="131"/>
      <c r="B23" s="134"/>
      <c r="C23" s="43" t="s">
        <v>86</v>
      </c>
      <c r="D23" s="43" t="s">
        <v>87</v>
      </c>
      <c r="E23" s="14" t="s">
        <v>88</v>
      </c>
      <c r="F23" s="14" t="s">
        <v>89</v>
      </c>
      <c r="G23" s="16">
        <v>5000</v>
      </c>
      <c r="H23" s="42">
        <v>0</v>
      </c>
      <c r="I23" s="40">
        <f t="shared" si="0"/>
        <v>3.1250000000000002E-3</v>
      </c>
      <c r="J23" s="41">
        <v>0</v>
      </c>
      <c r="K23" s="30"/>
      <c r="L23" s="30"/>
      <c r="M23" s="30"/>
      <c r="N23" s="30"/>
      <c r="O23" s="30"/>
      <c r="P23" s="30"/>
      <c r="Q23" s="30"/>
      <c r="R23" s="30"/>
      <c r="S23" s="30"/>
      <c r="T23" s="30"/>
      <c r="U23" s="30"/>
      <c r="V23" s="30"/>
      <c r="W23" s="30"/>
      <c r="X23" s="30"/>
      <c r="Y23" s="30"/>
      <c r="Z23" s="30"/>
    </row>
    <row r="24" spans="1:26" ht="14.25" customHeight="1">
      <c r="A24" s="131"/>
      <c r="B24" s="134"/>
      <c r="C24" s="45" t="s">
        <v>90</v>
      </c>
      <c r="D24" s="14" t="s">
        <v>91</v>
      </c>
      <c r="E24" s="14" t="s">
        <v>92</v>
      </c>
      <c r="F24" s="14" t="s">
        <v>93</v>
      </c>
      <c r="G24" s="16">
        <v>0</v>
      </c>
      <c r="H24" s="42">
        <v>0</v>
      </c>
      <c r="I24" s="40">
        <f t="shared" si="0"/>
        <v>0</v>
      </c>
      <c r="J24" s="41">
        <v>0</v>
      </c>
      <c r="K24" s="30"/>
      <c r="L24" s="30"/>
      <c r="M24" s="30"/>
      <c r="N24" s="30"/>
      <c r="O24" s="30"/>
      <c r="P24" s="30"/>
      <c r="Q24" s="30"/>
      <c r="R24" s="30"/>
      <c r="S24" s="30"/>
      <c r="T24" s="30"/>
      <c r="U24" s="30"/>
      <c r="V24" s="30"/>
      <c r="W24" s="30"/>
      <c r="X24" s="30"/>
      <c r="Y24" s="30"/>
      <c r="Z24" s="30"/>
    </row>
    <row r="25" spans="1:26" ht="14.25" customHeight="1">
      <c r="A25" s="131"/>
      <c r="B25" s="134"/>
      <c r="C25" s="45" t="s">
        <v>94</v>
      </c>
      <c r="D25" s="14" t="s">
        <v>95</v>
      </c>
      <c r="E25" s="14" t="s">
        <v>96</v>
      </c>
      <c r="F25" s="14" t="s">
        <v>97</v>
      </c>
      <c r="G25" s="16">
        <v>0</v>
      </c>
      <c r="H25" s="42">
        <v>0</v>
      </c>
      <c r="I25" s="40">
        <f t="shared" si="0"/>
        <v>0</v>
      </c>
      <c r="J25" s="41">
        <v>0</v>
      </c>
      <c r="K25" s="30"/>
      <c r="L25" s="30"/>
      <c r="M25" s="30"/>
      <c r="N25" s="30"/>
      <c r="O25" s="30"/>
      <c r="P25" s="30"/>
      <c r="Q25" s="30"/>
      <c r="R25" s="30"/>
      <c r="S25" s="30"/>
      <c r="T25" s="30"/>
      <c r="U25" s="30"/>
      <c r="V25" s="30"/>
      <c r="W25" s="30"/>
      <c r="X25" s="30"/>
      <c r="Y25" s="30"/>
      <c r="Z25" s="30"/>
    </row>
    <row r="26" spans="1:26" ht="14.25" customHeight="1">
      <c r="A26" s="131"/>
      <c r="B26" s="134"/>
      <c r="C26" s="46" t="s">
        <v>98</v>
      </c>
      <c r="D26" s="14" t="s">
        <v>99</v>
      </c>
      <c r="E26" s="14" t="s">
        <v>96</v>
      </c>
      <c r="F26" s="14" t="s">
        <v>97</v>
      </c>
      <c r="G26" s="16">
        <v>0</v>
      </c>
      <c r="H26" s="42">
        <v>0</v>
      </c>
      <c r="I26" s="40">
        <f t="shared" si="0"/>
        <v>0</v>
      </c>
      <c r="J26" s="41">
        <v>0</v>
      </c>
      <c r="K26" s="30"/>
      <c r="L26" s="30"/>
      <c r="M26" s="30"/>
      <c r="N26" s="30"/>
      <c r="O26" s="30"/>
      <c r="P26" s="30"/>
      <c r="Q26" s="30"/>
      <c r="R26" s="30"/>
      <c r="S26" s="30"/>
      <c r="T26" s="30"/>
      <c r="U26" s="30"/>
      <c r="V26" s="30"/>
      <c r="W26" s="30"/>
      <c r="X26" s="30"/>
      <c r="Y26" s="30"/>
      <c r="Z26" s="30"/>
    </row>
    <row r="27" spans="1:26" ht="14.25" customHeight="1">
      <c r="A27" s="143"/>
      <c r="B27" s="140"/>
      <c r="C27" s="46" t="s">
        <v>100</v>
      </c>
      <c r="D27" s="14" t="s">
        <v>101</v>
      </c>
      <c r="E27" s="14" t="s">
        <v>96</v>
      </c>
      <c r="F27" s="14" t="s">
        <v>97</v>
      </c>
      <c r="G27" s="16">
        <v>0</v>
      </c>
      <c r="H27" s="42">
        <v>0</v>
      </c>
      <c r="I27" s="40">
        <f t="shared" si="0"/>
        <v>0</v>
      </c>
      <c r="J27" s="41">
        <v>0</v>
      </c>
      <c r="K27" s="30"/>
      <c r="L27" s="30"/>
      <c r="M27" s="30"/>
      <c r="N27" s="30"/>
      <c r="O27" s="30"/>
      <c r="P27" s="30"/>
      <c r="Q27" s="30"/>
      <c r="R27" s="30"/>
      <c r="S27" s="30"/>
      <c r="T27" s="30"/>
      <c r="U27" s="30"/>
      <c r="V27" s="30"/>
      <c r="W27" s="30"/>
      <c r="X27" s="30"/>
      <c r="Y27" s="30"/>
      <c r="Z27" s="30"/>
    </row>
    <row r="28" spans="1:26" ht="14.25" customHeight="1">
      <c r="A28" s="144" t="s">
        <v>102</v>
      </c>
      <c r="B28" s="47" t="s">
        <v>103</v>
      </c>
      <c r="C28" s="14" t="s">
        <v>104</v>
      </c>
      <c r="D28" s="48" t="s">
        <v>105</v>
      </c>
      <c r="E28" s="14" t="s">
        <v>106</v>
      </c>
      <c r="F28" s="48" t="s">
        <v>107</v>
      </c>
      <c r="G28" s="16">
        <v>0</v>
      </c>
      <c r="H28" s="42">
        <v>0</v>
      </c>
      <c r="I28" s="40">
        <f t="shared" si="0"/>
        <v>0</v>
      </c>
      <c r="J28" s="41">
        <v>0</v>
      </c>
      <c r="K28" s="30"/>
      <c r="L28" s="30"/>
      <c r="M28" s="30"/>
      <c r="N28" s="30"/>
      <c r="O28" s="30"/>
      <c r="P28" s="30"/>
      <c r="Q28" s="30"/>
      <c r="R28" s="30"/>
      <c r="S28" s="30"/>
      <c r="T28" s="30"/>
      <c r="U28" s="30"/>
      <c r="V28" s="30"/>
      <c r="W28" s="30"/>
      <c r="X28" s="30"/>
      <c r="Y28" s="30"/>
      <c r="Z28" s="30"/>
    </row>
    <row r="29" spans="1:26" ht="14.25" hidden="1" customHeight="1">
      <c r="A29" s="131"/>
      <c r="B29" s="47" t="s">
        <v>108</v>
      </c>
      <c r="C29" s="48" t="s">
        <v>109</v>
      </c>
      <c r="D29" s="48" t="s">
        <v>110</v>
      </c>
      <c r="E29" s="48" t="s">
        <v>111</v>
      </c>
      <c r="F29" s="14" t="s">
        <v>112</v>
      </c>
      <c r="G29" s="16">
        <v>0</v>
      </c>
      <c r="H29" s="42"/>
      <c r="I29" s="40">
        <f t="shared" si="0"/>
        <v>0</v>
      </c>
      <c r="J29" s="41"/>
      <c r="K29" s="30"/>
      <c r="L29" s="30"/>
      <c r="M29" s="30"/>
      <c r="N29" s="30"/>
      <c r="O29" s="30"/>
      <c r="P29" s="30"/>
      <c r="Q29" s="30"/>
      <c r="R29" s="30"/>
      <c r="S29" s="30"/>
      <c r="T29" s="30"/>
      <c r="U29" s="30"/>
      <c r="V29" s="30"/>
      <c r="W29" s="30"/>
      <c r="X29" s="30"/>
      <c r="Y29" s="30"/>
      <c r="Z29" s="30"/>
    </row>
    <row r="30" spans="1:26" ht="14.25" customHeight="1">
      <c r="A30" s="143"/>
      <c r="B30" s="14" t="s">
        <v>113</v>
      </c>
      <c r="C30" s="48" t="s">
        <v>114</v>
      </c>
      <c r="D30" s="48" t="s">
        <v>115</v>
      </c>
      <c r="E30" s="48" t="s">
        <v>116</v>
      </c>
      <c r="F30" s="48" t="s">
        <v>117</v>
      </c>
      <c r="G30" s="16">
        <v>0</v>
      </c>
      <c r="H30" s="42">
        <v>0</v>
      </c>
      <c r="I30" s="40">
        <f t="shared" si="0"/>
        <v>0</v>
      </c>
      <c r="J30" s="41">
        <v>0</v>
      </c>
      <c r="K30" s="30"/>
      <c r="L30" s="30"/>
      <c r="M30" s="30"/>
      <c r="N30" s="30"/>
      <c r="O30" s="30"/>
      <c r="P30" s="30"/>
      <c r="Q30" s="30"/>
      <c r="R30" s="30"/>
      <c r="S30" s="30"/>
      <c r="T30" s="30"/>
      <c r="U30" s="30"/>
      <c r="V30" s="30"/>
      <c r="W30" s="30"/>
      <c r="X30" s="30"/>
      <c r="Y30" s="30"/>
      <c r="Z30" s="30"/>
    </row>
    <row r="31" spans="1:26" ht="14.25" customHeight="1">
      <c r="A31" s="49" t="s">
        <v>118</v>
      </c>
      <c r="B31" s="14" t="s">
        <v>119</v>
      </c>
      <c r="C31" s="48" t="s">
        <v>120</v>
      </c>
      <c r="D31" s="48" t="s">
        <v>115</v>
      </c>
      <c r="E31" s="48" t="s">
        <v>116</v>
      </c>
      <c r="F31" s="48" t="s">
        <v>117</v>
      </c>
      <c r="G31" s="16">
        <v>0</v>
      </c>
      <c r="H31" s="42">
        <v>0</v>
      </c>
      <c r="I31" s="40">
        <f t="shared" si="0"/>
        <v>0</v>
      </c>
      <c r="J31" s="41">
        <v>0</v>
      </c>
      <c r="K31" s="30"/>
      <c r="L31" s="30"/>
      <c r="M31" s="30"/>
      <c r="N31" s="30"/>
      <c r="O31" s="30"/>
      <c r="P31" s="30"/>
      <c r="Q31" s="30"/>
      <c r="R31" s="30"/>
      <c r="S31" s="30"/>
      <c r="T31" s="30"/>
      <c r="U31" s="30"/>
      <c r="V31" s="30"/>
      <c r="W31" s="30"/>
      <c r="X31" s="30"/>
      <c r="Y31" s="30"/>
      <c r="Z31" s="30"/>
    </row>
    <row r="32" spans="1:26" ht="14.25" customHeight="1">
      <c r="A32" s="49" t="s">
        <v>121</v>
      </c>
      <c r="B32" s="14" t="s">
        <v>122</v>
      </c>
      <c r="C32" s="50" t="s">
        <v>123</v>
      </c>
      <c r="D32" s="48" t="s">
        <v>124</v>
      </c>
      <c r="E32" s="48" t="s">
        <v>125</v>
      </c>
      <c r="F32" s="48" t="s">
        <v>126</v>
      </c>
      <c r="G32" s="16">
        <v>0</v>
      </c>
      <c r="H32" s="42">
        <v>0</v>
      </c>
      <c r="I32" s="40">
        <f t="shared" si="0"/>
        <v>0</v>
      </c>
      <c r="J32" s="41">
        <v>0</v>
      </c>
      <c r="K32" s="30"/>
      <c r="L32" s="30"/>
      <c r="M32" s="30"/>
      <c r="N32" s="30"/>
      <c r="O32" s="30"/>
      <c r="P32" s="30"/>
      <c r="Q32" s="30"/>
      <c r="R32" s="30"/>
      <c r="S32" s="30"/>
      <c r="T32" s="30"/>
      <c r="U32" s="30"/>
      <c r="V32" s="30"/>
      <c r="W32" s="30"/>
      <c r="X32" s="30"/>
      <c r="Y32" s="30"/>
      <c r="Z32" s="30"/>
    </row>
    <row r="33" spans="1:26" ht="14.25" customHeight="1">
      <c r="A33" s="51" t="s">
        <v>127</v>
      </c>
      <c r="B33" s="52" t="s">
        <v>128</v>
      </c>
      <c r="C33" s="53" t="s">
        <v>129</v>
      </c>
      <c r="D33" s="53" t="s">
        <v>130</v>
      </c>
      <c r="E33" s="53" t="s">
        <v>131</v>
      </c>
      <c r="F33" s="53" t="s">
        <v>132</v>
      </c>
      <c r="G33" s="54">
        <v>0</v>
      </c>
      <c r="H33" s="55">
        <v>0</v>
      </c>
      <c r="I33" s="40">
        <f t="shared" si="0"/>
        <v>0</v>
      </c>
      <c r="J33" s="56">
        <v>0</v>
      </c>
      <c r="K33" s="30"/>
      <c r="L33" s="30"/>
      <c r="M33" s="30"/>
      <c r="N33" s="30"/>
      <c r="O33" s="30"/>
      <c r="P33" s="30"/>
      <c r="Q33" s="30"/>
      <c r="R33" s="30"/>
      <c r="S33" s="30"/>
      <c r="T33" s="30"/>
      <c r="U33" s="30"/>
      <c r="V33" s="30"/>
      <c r="W33" s="30"/>
      <c r="X33" s="30"/>
      <c r="Y33" s="30"/>
      <c r="Z33" s="30"/>
    </row>
    <row r="34" spans="1:26" ht="31.5" customHeight="1">
      <c r="A34" s="141" t="s">
        <v>27</v>
      </c>
      <c r="B34" s="142"/>
      <c r="C34" s="142"/>
      <c r="D34" s="142"/>
      <c r="E34" s="142"/>
      <c r="F34" s="142"/>
      <c r="G34" s="57">
        <f t="shared" ref="G34:J34" si="1">SUM(G7:G33)</f>
        <v>307900</v>
      </c>
      <c r="H34" s="58">
        <f t="shared" si="1"/>
        <v>0</v>
      </c>
      <c r="I34" s="59">
        <f t="shared" si="1"/>
        <v>0.19243750000000001</v>
      </c>
      <c r="J34" s="60">
        <f t="shared" si="1"/>
        <v>0</v>
      </c>
      <c r="K34" s="30"/>
      <c r="L34" s="30"/>
      <c r="M34" s="30"/>
      <c r="N34" s="30"/>
      <c r="O34" s="30"/>
      <c r="P34" s="30"/>
      <c r="Q34" s="30"/>
      <c r="R34" s="30"/>
      <c r="S34" s="30"/>
      <c r="T34" s="30"/>
      <c r="U34" s="30"/>
      <c r="V34" s="30"/>
      <c r="W34" s="30"/>
      <c r="X34" s="30"/>
      <c r="Y34" s="30"/>
      <c r="Z34" s="30"/>
    </row>
    <row r="35" spans="1:26" ht="15" hidden="1" customHeight="1">
      <c r="A35" s="30"/>
      <c r="B35" s="30"/>
      <c r="C35" s="30"/>
      <c r="D35" s="30"/>
      <c r="E35" s="30"/>
      <c r="F35" s="30"/>
      <c r="G35" s="61">
        <v>1600000</v>
      </c>
      <c r="H35" s="30"/>
      <c r="I35" s="62"/>
      <c r="J35" s="62"/>
      <c r="K35" s="30"/>
      <c r="L35" s="30"/>
      <c r="M35" s="30"/>
      <c r="N35" s="30"/>
      <c r="O35" s="30"/>
      <c r="P35" s="30"/>
      <c r="Q35" s="30"/>
      <c r="R35" s="30"/>
      <c r="S35" s="30"/>
      <c r="T35" s="30"/>
      <c r="U35" s="30"/>
      <c r="V35" s="30"/>
      <c r="W35" s="30"/>
      <c r="X35" s="30"/>
      <c r="Y35" s="30"/>
      <c r="Z35" s="30"/>
    </row>
    <row r="36" spans="1:26" ht="14.25" customHeight="1">
      <c r="A36" s="30"/>
      <c r="B36" s="30"/>
      <c r="C36" s="30"/>
      <c r="D36" s="30"/>
      <c r="E36" s="30"/>
      <c r="F36" s="30"/>
      <c r="G36" s="30"/>
      <c r="H36" s="30"/>
      <c r="I36" s="62"/>
      <c r="J36" s="62"/>
      <c r="K36" s="30"/>
      <c r="L36" s="30"/>
      <c r="M36" s="30"/>
      <c r="N36" s="30"/>
      <c r="O36" s="30"/>
      <c r="P36" s="30"/>
      <c r="Q36" s="30"/>
      <c r="R36" s="30"/>
      <c r="S36" s="30"/>
      <c r="T36" s="30"/>
      <c r="U36" s="30"/>
      <c r="V36" s="30"/>
      <c r="W36" s="30"/>
      <c r="X36" s="30"/>
      <c r="Y36" s="30"/>
      <c r="Z36" s="30"/>
    </row>
    <row r="37" spans="1:26" ht="14.2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16">
    <mergeCell ref="A34:F34"/>
    <mergeCell ref="G4:J4"/>
    <mergeCell ref="G5:H5"/>
    <mergeCell ref="I5:J5"/>
    <mergeCell ref="A1:J1"/>
    <mergeCell ref="A2:J2"/>
    <mergeCell ref="A3:J3"/>
    <mergeCell ref="A4:A6"/>
    <mergeCell ref="B4:B6"/>
    <mergeCell ref="C4:C6"/>
    <mergeCell ref="D4:D6"/>
    <mergeCell ref="E4:E6"/>
    <mergeCell ref="F4:F6"/>
    <mergeCell ref="A7:A27"/>
    <mergeCell ref="B7:B27"/>
    <mergeCell ref="A28:A30"/>
  </mergeCells>
  <pageMargins left="0.7" right="0.7" top="0.75" bottom="0.75" header="0" footer="0"/>
  <pageSetup paperSize="5"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G2"/>
    </sheetView>
  </sheetViews>
  <sheetFormatPr baseColWidth="10" defaultColWidth="12.625" defaultRowHeight="15" customHeight="1"/>
  <cols>
    <col min="1" max="1" width="29.5" customWidth="1"/>
    <col min="2" max="2" width="39" customWidth="1"/>
    <col min="3" max="3" width="15.375" customWidth="1"/>
    <col min="4" max="4" width="13.25" customWidth="1"/>
    <col min="5" max="5" width="14.375" customWidth="1"/>
    <col min="6" max="6" width="12" customWidth="1"/>
    <col min="7" max="7" width="18" customWidth="1"/>
    <col min="8" max="22" width="9.375" customWidth="1"/>
  </cols>
  <sheetData>
    <row r="1" spans="1:26" ht="27" customHeight="1">
      <c r="A1" s="145" t="s">
        <v>133</v>
      </c>
      <c r="B1" s="146"/>
      <c r="C1" s="146"/>
      <c r="D1" s="146"/>
      <c r="E1" s="146"/>
      <c r="F1" s="146"/>
      <c r="G1" s="147"/>
      <c r="H1" s="63"/>
      <c r="I1" s="63"/>
      <c r="J1" s="63"/>
      <c r="K1" s="63"/>
      <c r="L1" s="63"/>
      <c r="M1" s="63"/>
      <c r="N1" s="63"/>
      <c r="O1" s="63"/>
      <c r="P1" s="63"/>
      <c r="Q1" s="63"/>
      <c r="R1" s="63"/>
      <c r="S1" s="63"/>
      <c r="T1" s="63"/>
      <c r="U1" s="63"/>
      <c r="V1" s="63"/>
      <c r="W1" s="63"/>
      <c r="X1" s="63"/>
      <c r="Y1" s="63"/>
      <c r="Z1" s="63"/>
    </row>
    <row r="2" spans="1:26" ht="27" customHeight="1">
      <c r="A2" s="148"/>
      <c r="B2" s="149"/>
      <c r="C2" s="149"/>
      <c r="D2" s="149"/>
      <c r="E2" s="149"/>
      <c r="F2" s="149"/>
      <c r="G2" s="150"/>
      <c r="H2" s="63"/>
      <c r="I2" s="63"/>
      <c r="J2" s="63"/>
      <c r="K2" s="63"/>
      <c r="L2" s="63"/>
      <c r="M2" s="63"/>
      <c r="N2" s="63"/>
      <c r="O2" s="63"/>
      <c r="P2" s="63"/>
      <c r="Q2" s="63"/>
      <c r="R2" s="63"/>
      <c r="S2" s="63"/>
      <c r="T2" s="63"/>
      <c r="U2" s="63"/>
      <c r="V2" s="63"/>
      <c r="W2" s="63"/>
      <c r="X2" s="63"/>
      <c r="Y2" s="63"/>
      <c r="Z2" s="63"/>
    </row>
    <row r="3" spans="1:26" ht="17.25" customHeight="1">
      <c r="A3" s="151" t="s">
        <v>134</v>
      </c>
      <c r="B3" s="152" t="s">
        <v>135</v>
      </c>
      <c r="C3" s="153" t="s">
        <v>136</v>
      </c>
      <c r="D3" s="119"/>
      <c r="E3" s="119"/>
      <c r="F3" s="119"/>
      <c r="G3" s="120"/>
      <c r="H3" s="63"/>
      <c r="I3" s="63"/>
      <c r="J3" s="63"/>
      <c r="K3" s="63"/>
      <c r="L3" s="63"/>
      <c r="M3" s="63"/>
      <c r="N3" s="63"/>
      <c r="O3" s="63"/>
      <c r="P3" s="63"/>
      <c r="Q3" s="63"/>
      <c r="R3" s="63"/>
      <c r="S3" s="63"/>
      <c r="T3" s="63"/>
      <c r="U3" s="63"/>
      <c r="V3" s="63"/>
      <c r="W3" s="63"/>
      <c r="X3" s="63"/>
      <c r="Y3" s="63"/>
      <c r="Z3" s="63"/>
    </row>
    <row r="4" spans="1:26" ht="33" customHeight="1">
      <c r="A4" s="132"/>
      <c r="B4" s="135"/>
      <c r="C4" s="64" t="s">
        <v>137</v>
      </c>
      <c r="D4" s="64" t="s">
        <v>138</v>
      </c>
      <c r="E4" s="64" t="s">
        <v>139</v>
      </c>
      <c r="F4" s="64" t="s">
        <v>140</v>
      </c>
      <c r="G4" s="65" t="s">
        <v>27</v>
      </c>
      <c r="H4" s="63"/>
      <c r="I4" s="63"/>
      <c r="J4" s="63"/>
      <c r="K4" s="63"/>
      <c r="L4" s="63"/>
      <c r="M4" s="63"/>
      <c r="N4" s="63"/>
      <c r="O4" s="63"/>
      <c r="P4" s="63"/>
      <c r="Q4" s="63"/>
      <c r="R4" s="63"/>
      <c r="S4" s="63"/>
      <c r="T4" s="63"/>
      <c r="U4" s="63"/>
      <c r="V4" s="63"/>
      <c r="W4" s="63"/>
      <c r="X4" s="63"/>
      <c r="Y4" s="63"/>
      <c r="Z4" s="63"/>
    </row>
    <row r="5" spans="1:26" ht="14.25">
      <c r="A5" s="66">
        <v>1000</v>
      </c>
      <c r="B5" s="67" t="s">
        <v>141</v>
      </c>
      <c r="C5" s="68">
        <f t="shared" ref="C5:G5" si="0">C6+C8+C11+C15</f>
        <v>0</v>
      </c>
      <c r="D5" s="68">
        <f t="shared" si="0"/>
        <v>0</v>
      </c>
      <c r="E5" s="68">
        <f t="shared" si="0"/>
        <v>0</v>
      </c>
      <c r="F5" s="68">
        <f t="shared" si="0"/>
        <v>0</v>
      </c>
      <c r="G5" s="69">
        <f t="shared" si="0"/>
        <v>0</v>
      </c>
      <c r="H5" s="63"/>
      <c r="I5" s="63"/>
      <c r="J5" s="63"/>
      <c r="K5" s="63"/>
      <c r="L5" s="63"/>
      <c r="M5" s="63"/>
      <c r="N5" s="63"/>
      <c r="O5" s="63"/>
      <c r="P5" s="63"/>
      <c r="Q5" s="63"/>
      <c r="R5" s="63"/>
      <c r="S5" s="63"/>
      <c r="T5" s="63"/>
      <c r="U5" s="63"/>
      <c r="V5" s="63"/>
      <c r="W5" s="63"/>
      <c r="X5" s="63"/>
      <c r="Y5" s="63"/>
      <c r="Z5" s="63"/>
    </row>
    <row r="6" spans="1:26" ht="25.5">
      <c r="A6" s="70">
        <v>1100</v>
      </c>
      <c r="B6" s="71" t="s">
        <v>142</v>
      </c>
      <c r="C6" s="72">
        <f t="shared" ref="C6:G6" si="1">C7</f>
        <v>0</v>
      </c>
      <c r="D6" s="72">
        <f t="shared" si="1"/>
        <v>0</v>
      </c>
      <c r="E6" s="72">
        <f t="shared" si="1"/>
        <v>0</v>
      </c>
      <c r="F6" s="72">
        <f t="shared" si="1"/>
        <v>0</v>
      </c>
      <c r="G6" s="73">
        <f t="shared" si="1"/>
        <v>0</v>
      </c>
      <c r="H6" s="63"/>
      <c r="I6" s="63"/>
      <c r="J6" s="63"/>
      <c r="K6" s="63"/>
      <c r="L6" s="63"/>
      <c r="M6" s="63"/>
      <c r="N6" s="63"/>
      <c r="O6" s="63"/>
      <c r="P6" s="63"/>
      <c r="Q6" s="63"/>
      <c r="R6" s="63"/>
      <c r="S6" s="63"/>
      <c r="T6" s="63"/>
      <c r="U6" s="63"/>
      <c r="V6" s="63"/>
      <c r="W6" s="63"/>
      <c r="X6" s="63"/>
      <c r="Y6" s="63"/>
      <c r="Z6" s="63"/>
    </row>
    <row r="7" spans="1:26" ht="15" customHeight="1">
      <c r="A7" s="74">
        <v>1131</v>
      </c>
      <c r="B7" s="75" t="s">
        <v>143</v>
      </c>
      <c r="C7" s="76">
        <v>0</v>
      </c>
      <c r="D7" s="76">
        <v>0</v>
      </c>
      <c r="E7" s="76">
        <v>0</v>
      </c>
      <c r="F7" s="76">
        <v>0</v>
      </c>
      <c r="G7" s="77">
        <f>SUM(C7:F7)</f>
        <v>0</v>
      </c>
      <c r="H7" s="63"/>
      <c r="I7" s="63"/>
      <c r="J7" s="63"/>
      <c r="K7" s="63"/>
      <c r="L7" s="63"/>
      <c r="M7" s="63"/>
      <c r="N7" s="63"/>
      <c r="O7" s="63"/>
      <c r="P7" s="63"/>
      <c r="Q7" s="63"/>
      <c r="R7" s="63"/>
      <c r="S7" s="63"/>
      <c r="T7" s="63"/>
      <c r="U7" s="63"/>
      <c r="V7" s="63"/>
      <c r="W7" s="63"/>
      <c r="X7" s="63"/>
      <c r="Y7" s="63"/>
      <c r="Z7" s="63"/>
    </row>
    <row r="8" spans="1:26" ht="15" customHeight="1">
      <c r="A8" s="78">
        <v>1300</v>
      </c>
      <c r="B8" s="71" t="s">
        <v>144</v>
      </c>
      <c r="C8" s="79">
        <f t="shared" ref="C8:G8" si="2">SUM(C9:C10)</f>
        <v>0</v>
      </c>
      <c r="D8" s="79">
        <f t="shared" si="2"/>
        <v>0</v>
      </c>
      <c r="E8" s="79">
        <f t="shared" si="2"/>
        <v>0</v>
      </c>
      <c r="F8" s="79">
        <f t="shared" si="2"/>
        <v>0</v>
      </c>
      <c r="G8" s="80">
        <f t="shared" si="2"/>
        <v>0</v>
      </c>
      <c r="H8" s="63"/>
      <c r="I8" s="63"/>
      <c r="J8" s="63"/>
      <c r="K8" s="63"/>
      <c r="L8" s="63"/>
      <c r="M8" s="63"/>
      <c r="N8" s="63"/>
      <c r="O8" s="63"/>
      <c r="P8" s="63"/>
      <c r="Q8" s="63"/>
      <c r="R8" s="63"/>
      <c r="S8" s="63"/>
      <c r="T8" s="63"/>
      <c r="U8" s="63"/>
      <c r="V8" s="63"/>
      <c r="W8" s="63"/>
      <c r="X8" s="63"/>
      <c r="Y8" s="63"/>
      <c r="Z8" s="63"/>
    </row>
    <row r="9" spans="1:26" ht="15" customHeight="1">
      <c r="A9" s="74">
        <v>1321</v>
      </c>
      <c r="B9" s="75" t="s">
        <v>145</v>
      </c>
      <c r="C9" s="76">
        <v>0</v>
      </c>
      <c r="D9" s="76">
        <v>0</v>
      </c>
      <c r="E9" s="76">
        <v>0</v>
      </c>
      <c r="F9" s="76">
        <v>0</v>
      </c>
      <c r="G9" s="77">
        <f t="shared" ref="G9:G10" si="3">SUM(C9:F9)</f>
        <v>0</v>
      </c>
      <c r="H9" s="63"/>
      <c r="I9" s="63"/>
      <c r="J9" s="63"/>
      <c r="K9" s="63"/>
      <c r="L9" s="63"/>
      <c r="M9" s="63"/>
      <c r="N9" s="63"/>
      <c r="O9" s="63"/>
      <c r="P9" s="63"/>
      <c r="Q9" s="63"/>
      <c r="R9" s="63"/>
      <c r="S9" s="63"/>
      <c r="T9" s="63"/>
      <c r="U9" s="63"/>
      <c r="V9" s="63"/>
      <c r="W9" s="63"/>
      <c r="X9" s="63"/>
      <c r="Y9" s="63"/>
      <c r="Z9" s="63"/>
    </row>
    <row r="10" spans="1:26" ht="15" customHeight="1">
      <c r="A10" s="74">
        <v>1322</v>
      </c>
      <c r="B10" s="75" t="s">
        <v>146</v>
      </c>
      <c r="C10" s="76">
        <v>0</v>
      </c>
      <c r="D10" s="76">
        <v>0</v>
      </c>
      <c r="E10" s="76">
        <v>0</v>
      </c>
      <c r="F10" s="76">
        <v>0</v>
      </c>
      <c r="G10" s="77">
        <f t="shared" si="3"/>
        <v>0</v>
      </c>
      <c r="H10" s="63"/>
      <c r="I10" s="63"/>
      <c r="J10" s="63"/>
      <c r="K10" s="63"/>
      <c r="L10" s="63"/>
      <c r="M10" s="63"/>
      <c r="N10" s="63"/>
      <c r="O10" s="63"/>
      <c r="P10" s="63"/>
      <c r="Q10" s="63"/>
      <c r="R10" s="63"/>
      <c r="S10" s="63"/>
      <c r="T10" s="63"/>
      <c r="U10" s="63"/>
      <c r="V10" s="63"/>
      <c r="W10" s="63"/>
      <c r="X10" s="63"/>
      <c r="Y10" s="63"/>
      <c r="Z10" s="63"/>
    </row>
    <row r="11" spans="1:26" ht="15" customHeight="1">
      <c r="A11" s="70">
        <v>1400</v>
      </c>
      <c r="B11" s="71" t="s">
        <v>147</v>
      </c>
      <c r="C11" s="72">
        <f t="shared" ref="C11:G11" si="4">SUM(C12:C14)</f>
        <v>0</v>
      </c>
      <c r="D11" s="72">
        <f t="shared" si="4"/>
        <v>0</v>
      </c>
      <c r="E11" s="72">
        <f t="shared" si="4"/>
        <v>0</v>
      </c>
      <c r="F11" s="72">
        <f t="shared" si="4"/>
        <v>0</v>
      </c>
      <c r="G11" s="73">
        <f t="shared" si="4"/>
        <v>0</v>
      </c>
      <c r="H11" s="63"/>
      <c r="I11" s="63"/>
      <c r="J11" s="63"/>
      <c r="K11" s="63"/>
      <c r="L11" s="63"/>
      <c r="M11" s="63"/>
      <c r="N11" s="63"/>
      <c r="O11" s="63"/>
      <c r="P11" s="63"/>
      <c r="Q11" s="63"/>
      <c r="R11" s="63"/>
      <c r="S11" s="63"/>
      <c r="T11" s="63"/>
      <c r="U11" s="63"/>
      <c r="V11" s="63"/>
      <c r="W11" s="63"/>
      <c r="X11" s="63"/>
      <c r="Y11" s="63"/>
      <c r="Z11" s="63"/>
    </row>
    <row r="12" spans="1:26" ht="15" customHeight="1">
      <c r="A12" s="74">
        <v>1411</v>
      </c>
      <c r="B12" s="75" t="s">
        <v>148</v>
      </c>
      <c r="C12" s="76">
        <v>0</v>
      </c>
      <c r="D12" s="76">
        <v>0</v>
      </c>
      <c r="E12" s="76">
        <v>0</v>
      </c>
      <c r="F12" s="76">
        <v>0</v>
      </c>
      <c r="G12" s="77">
        <f t="shared" ref="G12:G14" si="5">SUM(C12:F12)</f>
        <v>0</v>
      </c>
      <c r="H12" s="63"/>
      <c r="I12" s="63"/>
      <c r="J12" s="63"/>
      <c r="K12" s="63"/>
      <c r="L12" s="63"/>
      <c r="M12" s="63"/>
      <c r="N12" s="63"/>
      <c r="O12" s="63"/>
      <c r="P12" s="63"/>
      <c r="Q12" s="63"/>
      <c r="R12" s="63"/>
      <c r="S12" s="63"/>
      <c r="T12" s="63"/>
      <c r="U12" s="63"/>
      <c r="V12" s="63"/>
      <c r="W12" s="63"/>
      <c r="X12" s="63"/>
      <c r="Y12" s="63"/>
      <c r="Z12" s="63"/>
    </row>
    <row r="13" spans="1:26" ht="15" customHeight="1">
      <c r="A13" s="74">
        <v>1421</v>
      </c>
      <c r="B13" s="75" t="s">
        <v>149</v>
      </c>
      <c r="C13" s="76">
        <v>0</v>
      </c>
      <c r="D13" s="76">
        <v>0</v>
      </c>
      <c r="E13" s="76">
        <v>0</v>
      </c>
      <c r="F13" s="76">
        <v>0</v>
      </c>
      <c r="G13" s="77">
        <f t="shared" si="5"/>
        <v>0</v>
      </c>
      <c r="H13" s="63"/>
      <c r="I13" s="63"/>
      <c r="J13" s="63"/>
      <c r="K13" s="63"/>
      <c r="L13" s="63"/>
      <c r="M13" s="63"/>
      <c r="N13" s="63"/>
      <c r="O13" s="63"/>
      <c r="P13" s="63"/>
      <c r="Q13" s="63"/>
      <c r="R13" s="63"/>
      <c r="S13" s="63"/>
      <c r="T13" s="63"/>
      <c r="U13" s="63"/>
      <c r="V13" s="63"/>
      <c r="W13" s="63"/>
      <c r="X13" s="63"/>
      <c r="Y13" s="63"/>
      <c r="Z13" s="63"/>
    </row>
    <row r="14" spans="1:26" ht="15" customHeight="1">
      <c r="A14" s="74">
        <v>1431</v>
      </c>
      <c r="B14" s="75" t="s">
        <v>150</v>
      </c>
      <c r="C14" s="76">
        <v>0</v>
      </c>
      <c r="D14" s="76">
        <v>0</v>
      </c>
      <c r="E14" s="76">
        <v>0</v>
      </c>
      <c r="F14" s="76">
        <v>0</v>
      </c>
      <c r="G14" s="77">
        <f t="shared" si="5"/>
        <v>0</v>
      </c>
      <c r="H14" s="63"/>
      <c r="I14" s="63"/>
      <c r="J14" s="63"/>
      <c r="K14" s="63"/>
      <c r="L14" s="63"/>
      <c r="M14" s="63"/>
      <c r="N14" s="63"/>
      <c r="O14" s="63"/>
      <c r="P14" s="63"/>
      <c r="Q14" s="63"/>
      <c r="R14" s="63"/>
      <c r="S14" s="63"/>
      <c r="T14" s="63"/>
      <c r="U14" s="63"/>
      <c r="V14" s="63"/>
      <c r="W14" s="63"/>
      <c r="X14" s="63"/>
      <c r="Y14" s="63"/>
      <c r="Z14" s="63"/>
    </row>
    <row r="15" spans="1:26" ht="15" customHeight="1">
      <c r="A15" s="70">
        <v>1600</v>
      </c>
      <c r="B15" s="71" t="s">
        <v>151</v>
      </c>
      <c r="C15" s="72">
        <f t="shared" ref="C15:G15" si="6">SUM(C16)</f>
        <v>0</v>
      </c>
      <c r="D15" s="72">
        <f t="shared" si="6"/>
        <v>0</v>
      </c>
      <c r="E15" s="72">
        <f t="shared" si="6"/>
        <v>0</v>
      </c>
      <c r="F15" s="72">
        <f t="shared" si="6"/>
        <v>0</v>
      </c>
      <c r="G15" s="73">
        <f t="shared" si="6"/>
        <v>0</v>
      </c>
      <c r="H15" s="63"/>
      <c r="I15" s="63"/>
      <c r="J15" s="63"/>
      <c r="K15" s="63"/>
      <c r="L15" s="63"/>
      <c r="M15" s="63"/>
      <c r="N15" s="63"/>
      <c r="O15" s="63"/>
      <c r="P15" s="63"/>
      <c r="Q15" s="63"/>
      <c r="R15" s="63"/>
      <c r="S15" s="63"/>
      <c r="T15" s="63"/>
      <c r="U15" s="63"/>
      <c r="V15" s="63"/>
      <c r="W15" s="63"/>
      <c r="X15" s="63"/>
      <c r="Y15" s="63"/>
      <c r="Z15" s="63"/>
    </row>
    <row r="16" spans="1:26" ht="15" customHeight="1">
      <c r="A16" s="74">
        <v>1612</v>
      </c>
      <c r="B16" s="75" t="s">
        <v>152</v>
      </c>
      <c r="C16" s="76">
        <v>0</v>
      </c>
      <c r="D16" s="76">
        <v>0</v>
      </c>
      <c r="E16" s="76">
        <v>0</v>
      </c>
      <c r="F16" s="76">
        <v>0</v>
      </c>
      <c r="G16" s="77">
        <f>SUM(C16:F16)</f>
        <v>0</v>
      </c>
      <c r="H16" s="63"/>
      <c r="I16" s="63"/>
      <c r="J16" s="63"/>
      <c r="K16" s="63"/>
      <c r="L16" s="63"/>
      <c r="M16" s="63"/>
      <c r="N16" s="63"/>
      <c r="O16" s="63"/>
      <c r="P16" s="63"/>
      <c r="Q16" s="63"/>
      <c r="R16" s="63"/>
      <c r="S16" s="63"/>
      <c r="T16" s="63"/>
      <c r="U16" s="63"/>
      <c r="V16" s="63"/>
      <c r="W16" s="63"/>
      <c r="X16" s="63"/>
      <c r="Y16" s="63"/>
      <c r="Z16" s="63"/>
    </row>
    <row r="17" spans="1:26" ht="15" customHeight="1">
      <c r="A17" s="81" t="s">
        <v>153</v>
      </c>
      <c r="B17" s="82" t="s">
        <v>27</v>
      </c>
      <c r="C17" s="83">
        <f t="shared" ref="C17:G17" si="7">C6+C8+C11+C15</f>
        <v>0</v>
      </c>
      <c r="D17" s="83">
        <f t="shared" si="7"/>
        <v>0</v>
      </c>
      <c r="E17" s="83">
        <f t="shared" si="7"/>
        <v>0</v>
      </c>
      <c r="F17" s="83">
        <f t="shared" si="7"/>
        <v>0</v>
      </c>
      <c r="G17" s="84">
        <f t="shared" si="7"/>
        <v>0</v>
      </c>
      <c r="H17" s="63"/>
      <c r="I17" s="63"/>
      <c r="J17" s="63"/>
      <c r="K17" s="63"/>
      <c r="L17" s="63"/>
      <c r="M17" s="63"/>
      <c r="N17" s="63"/>
      <c r="O17" s="63"/>
      <c r="P17" s="63"/>
      <c r="Q17" s="63"/>
      <c r="R17" s="63"/>
      <c r="S17" s="63"/>
      <c r="T17" s="63"/>
      <c r="U17" s="63"/>
      <c r="V17" s="63"/>
      <c r="W17" s="63"/>
      <c r="X17" s="63"/>
      <c r="Y17" s="63"/>
      <c r="Z17" s="63"/>
    </row>
    <row r="18" spans="1:26" ht="14.25">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ht="14.25">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ht="15.75"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1:26"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25">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4">
    <mergeCell ref="A1:G2"/>
    <mergeCell ref="A3:A4"/>
    <mergeCell ref="B3:B4"/>
    <mergeCell ref="C3:G3"/>
  </mergeCells>
  <pageMargins left="0.7" right="0.7" top="0.75" bottom="0.75"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7" workbookViewId="0">
      <selection activeCell="A7" sqref="A7"/>
    </sheetView>
  </sheetViews>
  <sheetFormatPr baseColWidth="10" defaultColWidth="12.625" defaultRowHeight="15" customHeight="1"/>
  <cols>
    <col min="1" max="1" width="29.5" customWidth="1"/>
    <col min="2" max="2" width="39" customWidth="1"/>
    <col min="3" max="3" width="14.125" customWidth="1"/>
    <col min="4" max="6" width="12" customWidth="1"/>
    <col min="7" max="7" width="16.375" customWidth="1"/>
    <col min="8" max="22" width="9.375" customWidth="1"/>
  </cols>
  <sheetData>
    <row r="1" spans="1:26" ht="14.25" customHeight="1">
      <c r="A1" s="154" t="s">
        <v>154</v>
      </c>
      <c r="B1" s="146"/>
      <c r="C1" s="146"/>
      <c r="D1" s="146"/>
      <c r="E1" s="146"/>
      <c r="F1" s="146"/>
      <c r="G1" s="147"/>
      <c r="H1" s="63"/>
      <c r="I1" s="63"/>
      <c r="J1" s="63"/>
      <c r="K1" s="63"/>
      <c r="L1" s="63"/>
      <c r="M1" s="63"/>
      <c r="N1" s="63"/>
      <c r="O1" s="63"/>
      <c r="P1" s="63"/>
      <c r="Q1" s="63"/>
      <c r="R1" s="63"/>
      <c r="S1" s="63"/>
      <c r="T1" s="63"/>
      <c r="U1" s="63"/>
      <c r="V1" s="63"/>
      <c r="W1" s="63"/>
      <c r="X1" s="63"/>
      <c r="Y1" s="63"/>
      <c r="Z1" s="63"/>
    </row>
    <row r="2" spans="1:26" ht="14.25" customHeight="1">
      <c r="A2" s="148"/>
      <c r="B2" s="149"/>
      <c r="C2" s="149"/>
      <c r="D2" s="149"/>
      <c r="E2" s="149"/>
      <c r="F2" s="149"/>
      <c r="G2" s="150"/>
      <c r="H2" s="63"/>
      <c r="I2" s="63"/>
      <c r="J2" s="63"/>
      <c r="K2" s="63"/>
      <c r="L2" s="63"/>
      <c r="M2" s="63"/>
      <c r="N2" s="63"/>
      <c r="O2" s="63"/>
      <c r="P2" s="63"/>
      <c r="Q2" s="63"/>
      <c r="R2" s="63"/>
      <c r="S2" s="63"/>
      <c r="T2" s="63"/>
      <c r="U2" s="63"/>
      <c r="V2" s="63"/>
      <c r="W2" s="63"/>
      <c r="X2" s="63"/>
      <c r="Y2" s="63"/>
      <c r="Z2" s="63"/>
    </row>
    <row r="3" spans="1:26" ht="26.25" customHeight="1">
      <c r="A3" s="155" t="s">
        <v>155</v>
      </c>
      <c r="B3" s="152" t="s">
        <v>135</v>
      </c>
      <c r="C3" s="156" t="s">
        <v>136</v>
      </c>
      <c r="D3" s="119"/>
      <c r="E3" s="119"/>
      <c r="F3" s="119"/>
      <c r="G3" s="120"/>
      <c r="H3" s="63"/>
      <c r="I3" s="63"/>
      <c r="J3" s="63"/>
      <c r="K3" s="63"/>
      <c r="L3" s="63"/>
      <c r="M3" s="63"/>
      <c r="N3" s="63"/>
      <c r="O3" s="63"/>
      <c r="P3" s="63"/>
      <c r="Q3" s="63"/>
      <c r="R3" s="63"/>
      <c r="S3" s="63"/>
      <c r="T3" s="63"/>
      <c r="U3" s="63"/>
      <c r="V3" s="63"/>
      <c r="W3" s="63"/>
      <c r="X3" s="63"/>
      <c r="Y3" s="63"/>
      <c r="Z3" s="63"/>
    </row>
    <row r="4" spans="1:26" ht="14.25" customHeight="1">
      <c r="A4" s="132"/>
      <c r="B4" s="135"/>
      <c r="C4" s="64" t="s">
        <v>137</v>
      </c>
      <c r="D4" s="64" t="s">
        <v>138</v>
      </c>
      <c r="E4" s="64" t="s">
        <v>139</v>
      </c>
      <c r="F4" s="64" t="s">
        <v>140</v>
      </c>
      <c r="G4" s="65" t="s">
        <v>27</v>
      </c>
      <c r="H4" s="63"/>
      <c r="I4" s="63"/>
      <c r="J4" s="63"/>
      <c r="K4" s="63"/>
      <c r="L4" s="63"/>
      <c r="M4" s="63"/>
      <c r="N4" s="63"/>
      <c r="O4" s="63"/>
      <c r="P4" s="63"/>
      <c r="Q4" s="63"/>
      <c r="R4" s="63"/>
      <c r="S4" s="63"/>
      <c r="T4" s="63"/>
      <c r="U4" s="63"/>
      <c r="V4" s="63"/>
      <c r="W4" s="63"/>
      <c r="X4" s="63"/>
      <c r="Y4" s="63"/>
      <c r="Z4" s="63"/>
    </row>
    <row r="5" spans="1:26" ht="14.25" customHeight="1">
      <c r="A5" s="85">
        <v>2000</v>
      </c>
      <c r="B5" s="86" t="s">
        <v>156</v>
      </c>
      <c r="C5" s="87">
        <f t="shared" ref="C5:G5" si="0">C6+C9+C11+C13+C17+C15</f>
        <v>0</v>
      </c>
      <c r="D5" s="87">
        <f t="shared" si="0"/>
        <v>0</v>
      </c>
      <c r="E5" s="87">
        <f t="shared" si="0"/>
        <v>0</v>
      </c>
      <c r="F5" s="87">
        <f t="shared" si="0"/>
        <v>0</v>
      </c>
      <c r="G5" s="88">
        <f t="shared" si="0"/>
        <v>0</v>
      </c>
      <c r="H5" s="63"/>
      <c r="I5" s="63"/>
      <c r="J5" s="63"/>
      <c r="K5" s="63"/>
      <c r="L5" s="63"/>
      <c r="M5" s="63"/>
      <c r="N5" s="63"/>
      <c r="O5" s="63"/>
      <c r="P5" s="63"/>
      <c r="Q5" s="63"/>
      <c r="R5" s="63"/>
      <c r="S5" s="63"/>
      <c r="T5" s="63"/>
      <c r="U5" s="63"/>
      <c r="V5" s="63"/>
      <c r="W5" s="63"/>
      <c r="X5" s="63"/>
      <c r="Y5" s="63"/>
      <c r="Z5" s="63"/>
    </row>
    <row r="6" spans="1:26" ht="25.5">
      <c r="A6" s="89">
        <v>2100</v>
      </c>
      <c r="B6" s="90" t="s">
        <v>157</v>
      </c>
      <c r="C6" s="91">
        <f t="shared" ref="C6:G6" si="1">C7+C8</f>
        <v>0</v>
      </c>
      <c r="D6" s="91">
        <f t="shared" si="1"/>
        <v>0</v>
      </c>
      <c r="E6" s="91">
        <f t="shared" si="1"/>
        <v>0</v>
      </c>
      <c r="F6" s="91">
        <f t="shared" si="1"/>
        <v>0</v>
      </c>
      <c r="G6" s="92">
        <f t="shared" si="1"/>
        <v>0</v>
      </c>
      <c r="H6" s="63"/>
      <c r="I6" s="63"/>
      <c r="J6" s="63"/>
      <c r="K6" s="63"/>
      <c r="L6" s="63"/>
      <c r="M6" s="63"/>
      <c r="N6" s="63"/>
      <c r="O6" s="63"/>
      <c r="P6" s="63"/>
      <c r="Q6" s="63"/>
      <c r="R6" s="63"/>
      <c r="S6" s="63"/>
      <c r="T6" s="63"/>
      <c r="U6" s="63"/>
      <c r="V6" s="63"/>
      <c r="W6" s="63"/>
      <c r="X6" s="63"/>
      <c r="Y6" s="63"/>
      <c r="Z6" s="63"/>
    </row>
    <row r="7" spans="1:26" ht="14.25" customHeight="1">
      <c r="A7" s="93">
        <v>2111</v>
      </c>
      <c r="B7" s="94" t="s">
        <v>158</v>
      </c>
      <c r="C7" s="95">
        <v>0</v>
      </c>
      <c r="D7" s="95">
        <v>0</v>
      </c>
      <c r="E7" s="95">
        <v>0</v>
      </c>
      <c r="F7" s="95">
        <v>0</v>
      </c>
      <c r="G7" s="96">
        <f t="shared" ref="G7:G8" si="2">SUM(C7:F7)</f>
        <v>0</v>
      </c>
      <c r="H7" s="63"/>
      <c r="I7" s="63"/>
      <c r="J7" s="63"/>
      <c r="K7" s="63"/>
      <c r="L7" s="63"/>
      <c r="M7" s="63"/>
      <c r="N7" s="63"/>
      <c r="O7" s="63"/>
      <c r="P7" s="63"/>
      <c r="Q7" s="63"/>
      <c r="R7" s="63"/>
      <c r="S7" s="63"/>
      <c r="T7" s="63"/>
      <c r="U7" s="63"/>
      <c r="V7" s="63"/>
      <c r="W7" s="63"/>
      <c r="X7" s="63"/>
      <c r="Y7" s="63"/>
      <c r="Z7" s="63"/>
    </row>
    <row r="8" spans="1:26" ht="14.25" customHeight="1">
      <c r="A8" s="93">
        <v>2161</v>
      </c>
      <c r="B8" s="94" t="s">
        <v>159</v>
      </c>
      <c r="C8" s="95">
        <v>0</v>
      </c>
      <c r="D8" s="95">
        <v>0</v>
      </c>
      <c r="E8" s="95">
        <v>0</v>
      </c>
      <c r="F8" s="95">
        <v>0</v>
      </c>
      <c r="G8" s="96">
        <f t="shared" si="2"/>
        <v>0</v>
      </c>
      <c r="H8" s="63"/>
      <c r="I8" s="63"/>
      <c r="J8" s="63"/>
      <c r="K8" s="63"/>
      <c r="L8" s="63"/>
      <c r="M8" s="63"/>
      <c r="N8" s="63"/>
      <c r="O8" s="63"/>
      <c r="P8" s="63"/>
      <c r="Q8" s="63"/>
      <c r="R8" s="63"/>
      <c r="S8" s="63"/>
      <c r="T8" s="63"/>
      <c r="U8" s="63"/>
      <c r="V8" s="63"/>
      <c r="W8" s="63"/>
      <c r="X8" s="63"/>
      <c r="Y8" s="63"/>
      <c r="Z8" s="63"/>
    </row>
    <row r="9" spans="1:26" ht="14.25" customHeight="1">
      <c r="A9" s="89">
        <v>2200</v>
      </c>
      <c r="B9" s="90" t="s">
        <v>160</v>
      </c>
      <c r="C9" s="91">
        <f t="shared" ref="C9:G9" si="3">C10</f>
        <v>0</v>
      </c>
      <c r="D9" s="91">
        <f t="shared" si="3"/>
        <v>0</v>
      </c>
      <c r="E9" s="91">
        <f t="shared" si="3"/>
        <v>0</v>
      </c>
      <c r="F9" s="91">
        <f t="shared" si="3"/>
        <v>0</v>
      </c>
      <c r="G9" s="92">
        <f t="shared" si="3"/>
        <v>0</v>
      </c>
      <c r="H9" s="63"/>
      <c r="I9" s="63"/>
      <c r="J9" s="63"/>
      <c r="K9" s="63"/>
      <c r="L9" s="63"/>
      <c r="M9" s="63"/>
      <c r="N9" s="63"/>
      <c r="O9" s="63"/>
      <c r="P9" s="63"/>
      <c r="Q9" s="63"/>
      <c r="R9" s="63"/>
      <c r="S9" s="63"/>
      <c r="T9" s="63"/>
      <c r="U9" s="63"/>
      <c r="V9" s="63"/>
      <c r="W9" s="63"/>
      <c r="X9" s="63"/>
      <c r="Y9" s="63"/>
      <c r="Z9" s="63"/>
    </row>
    <row r="10" spans="1:26" ht="14.25" customHeight="1">
      <c r="A10" s="93">
        <v>2213</v>
      </c>
      <c r="B10" s="94" t="s">
        <v>161</v>
      </c>
      <c r="C10" s="95">
        <v>0</v>
      </c>
      <c r="D10" s="95">
        <v>0</v>
      </c>
      <c r="E10" s="95">
        <v>0</v>
      </c>
      <c r="F10" s="95">
        <v>0</v>
      </c>
      <c r="G10" s="96">
        <f>SUM(C10:F10)</f>
        <v>0</v>
      </c>
      <c r="H10" s="63"/>
      <c r="I10" s="63"/>
      <c r="J10" s="63"/>
      <c r="K10" s="63"/>
      <c r="L10" s="63"/>
      <c r="M10" s="63"/>
      <c r="N10" s="63"/>
      <c r="O10" s="63"/>
      <c r="P10" s="63"/>
      <c r="Q10" s="63"/>
      <c r="R10" s="63"/>
      <c r="S10" s="63"/>
      <c r="T10" s="63"/>
      <c r="U10" s="63"/>
      <c r="V10" s="63"/>
      <c r="W10" s="63"/>
      <c r="X10" s="63"/>
      <c r="Y10" s="63"/>
      <c r="Z10" s="63"/>
    </row>
    <row r="11" spans="1:26" ht="25.5">
      <c r="A11" s="89">
        <v>2300</v>
      </c>
      <c r="B11" s="90" t="s">
        <v>162</v>
      </c>
      <c r="C11" s="91">
        <f t="shared" ref="C11:G11" si="4">C12</f>
        <v>0</v>
      </c>
      <c r="D11" s="91">
        <f t="shared" si="4"/>
        <v>0</v>
      </c>
      <c r="E11" s="91">
        <f t="shared" si="4"/>
        <v>0</v>
      </c>
      <c r="F11" s="91">
        <f t="shared" si="4"/>
        <v>0</v>
      </c>
      <c r="G11" s="92">
        <f t="shared" si="4"/>
        <v>0</v>
      </c>
      <c r="H11" s="63"/>
      <c r="I11" s="63"/>
      <c r="J11" s="63"/>
      <c r="K11" s="63"/>
      <c r="L11" s="63"/>
      <c r="M11" s="63"/>
      <c r="N11" s="63"/>
      <c r="O11" s="63"/>
      <c r="P11" s="63"/>
      <c r="Q11" s="63"/>
      <c r="R11" s="63"/>
      <c r="S11" s="63"/>
      <c r="T11" s="63"/>
      <c r="U11" s="63"/>
      <c r="V11" s="63"/>
      <c r="W11" s="63"/>
      <c r="X11" s="63"/>
      <c r="Y11" s="63"/>
      <c r="Z11" s="63"/>
    </row>
    <row r="12" spans="1:26" ht="14.25" customHeight="1">
      <c r="A12" s="93">
        <v>2391</v>
      </c>
      <c r="B12" s="94" t="s">
        <v>163</v>
      </c>
      <c r="C12" s="95">
        <v>0</v>
      </c>
      <c r="D12" s="95">
        <v>0</v>
      </c>
      <c r="E12" s="95">
        <v>0</v>
      </c>
      <c r="F12" s="95">
        <v>0</v>
      </c>
      <c r="G12" s="96">
        <f>SUM(C12:F12)</f>
        <v>0</v>
      </c>
      <c r="H12" s="63"/>
      <c r="I12" s="63"/>
      <c r="J12" s="63"/>
      <c r="K12" s="63"/>
      <c r="L12" s="63"/>
      <c r="M12" s="63"/>
      <c r="N12" s="63"/>
      <c r="O12" s="63"/>
      <c r="P12" s="63"/>
      <c r="Q12" s="63"/>
      <c r="R12" s="63"/>
      <c r="S12" s="63"/>
      <c r="T12" s="63"/>
      <c r="U12" s="63"/>
      <c r="V12" s="63"/>
      <c r="W12" s="63"/>
      <c r="X12" s="63"/>
      <c r="Y12" s="63"/>
      <c r="Z12" s="63"/>
    </row>
    <row r="13" spans="1:26" ht="25.5">
      <c r="A13" s="89">
        <v>2400</v>
      </c>
      <c r="B13" s="90" t="s">
        <v>164</v>
      </c>
      <c r="C13" s="91">
        <f t="shared" ref="C13:G13" si="5">C14</f>
        <v>0</v>
      </c>
      <c r="D13" s="91">
        <f t="shared" si="5"/>
        <v>0</v>
      </c>
      <c r="E13" s="91">
        <f t="shared" si="5"/>
        <v>0</v>
      </c>
      <c r="F13" s="91">
        <f t="shared" si="5"/>
        <v>0</v>
      </c>
      <c r="G13" s="92">
        <f t="shared" si="5"/>
        <v>0</v>
      </c>
      <c r="H13" s="63"/>
      <c r="I13" s="63"/>
      <c r="J13" s="63"/>
      <c r="K13" s="63"/>
      <c r="L13" s="63"/>
      <c r="M13" s="63"/>
      <c r="N13" s="63"/>
      <c r="O13" s="63"/>
      <c r="P13" s="63"/>
      <c r="Q13" s="63"/>
      <c r="R13" s="63"/>
      <c r="S13" s="63"/>
      <c r="T13" s="63"/>
      <c r="U13" s="63"/>
      <c r="V13" s="63"/>
      <c r="W13" s="63"/>
      <c r="X13" s="63"/>
      <c r="Y13" s="63"/>
      <c r="Z13" s="63"/>
    </row>
    <row r="14" spans="1:26" ht="14.25" customHeight="1">
      <c r="A14" s="93">
        <v>2451</v>
      </c>
      <c r="B14" s="94" t="s">
        <v>165</v>
      </c>
      <c r="C14" s="95">
        <v>0</v>
      </c>
      <c r="D14" s="95">
        <v>0</v>
      </c>
      <c r="E14" s="95">
        <v>0</v>
      </c>
      <c r="F14" s="95">
        <v>0</v>
      </c>
      <c r="G14" s="96">
        <f>SUM(C14:F14)</f>
        <v>0</v>
      </c>
      <c r="H14" s="63"/>
      <c r="I14" s="63"/>
      <c r="J14" s="63"/>
      <c r="K14" s="63"/>
      <c r="L14" s="63"/>
      <c r="M14" s="63"/>
      <c r="N14" s="63"/>
      <c r="O14" s="63"/>
      <c r="P14" s="63"/>
      <c r="Q14" s="63"/>
      <c r="R14" s="63"/>
      <c r="S14" s="63"/>
      <c r="T14" s="63"/>
      <c r="U14" s="63"/>
      <c r="V14" s="63"/>
      <c r="W14" s="63"/>
      <c r="X14" s="63"/>
      <c r="Y14" s="63"/>
      <c r="Z14" s="63"/>
    </row>
    <row r="15" spans="1:26" ht="25.5">
      <c r="A15" s="89">
        <v>2500</v>
      </c>
      <c r="B15" s="180" t="s">
        <v>166</v>
      </c>
      <c r="C15" s="97">
        <f t="shared" ref="C15:G15" si="6">C16</f>
        <v>0</v>
      </c>
      <c r="D15" s="97">
        <f t="shared" si="6"/>
        <v>0</v>
      </c>
      <c r="E15" s="97">
        <f t="shared" si="6"/>
        <v>0</v>
      </c>
      <c r="F15" s="97">
        <f t="shared" si="6"/>
        <v>0</v>
      </c>
      <c r="G15" s="98">
        <f t="shared" si="6"/>
        <v>0</v>
      </c>
      <c r="H15" s="63"/>
      <c r="I15" s="63"/>
      <c r="J15" s="63"/>
      <c r="K15" s="63"/>
      <c r="L15" s="63"/>
      <c r="M15" s="63"/>
      <c r="N15" s="63"/>
      <c r="O15" s="63"/>
      <c r="P15" s="63"/>
      <c r="Q15" s="63"/>
      <c r="R15" s="63"/>
      <c r="S15" s="63"/>
      <c r="T15" s="63"/>
      <c r="U15" s="63"/>
      <c r="V15" s="63"/>
      <c r="W15" s="63"/>
      <c r="X15" s="63"/>
      <c r="Y15" s="63"/>
      <c r="Z15" s="63"/>
    </row>
    <row r="16" spans="1:26" ht="14.25" customHeight="1">
      <c r="A16" s="93">
        <v>2531</v>
      </c>
      <c r="B16" s="94" t="s">
        <v>167</v>
      </c>
      <c r="C16" s="95">
        <v>0</v>
      </c>
      <c r="D16" s="95">
        <v>0</v>
      </c>
      <c r="E16" s="95">
        <v>0</v>
      </c>
      <c r="F16" s="95">
        <v>0</v>
      </c>
      <c r="G16" s="96">
        <f>SUM(C16:F16)</f>
        <v>0</v>
      </c>
      <c r="H16" s="63"/>
      <c r="I16" s="63"/>
      <c r="J16" s="63"/>
      <c r="K16" s="63"/>
      <c r="L16" s="63"/>
      <c r="M16" s="63"/>
      <c r="N16" s="63"/>
      <c r="O16" s="63"/>
      <c r="P16" s="63"/>
      <c r="Q16" s="63"/>
      <c r="R16" s="63"/>
      <c r="S16" s="63"/>
      <c r="T16" s="63"/>
      <c r="U16" s="63"/>
      <c r="V16" s="63"/>
      <c r="W16" s="63"/>
      <c r="X16" s="63"/>
      <c r="Y16" s="63"/>
      <c r="Z16" s="63"/>
    </row>
    <row r="17" spans="1:26" ht="14.25" customHeight="1">
      <c r="A17" s="89">
        <v>2600</v>
      </c>
      <c r="B17" s="90" t="s">
        <v>168</v>
      </c>
      <c r="C17" s="91">
        <f t="shared" ref="C17:G17" si="7">C18</f>
        <v>0</v>
      </c>
      <c r="D17" s="91">
        <f t="shared" si="7"/>
        <v>0</v>
      </c>
      <c r="E17" s="91">
        <f t="shared" si="7"/>
        <v>0</v>
      </c>
      <c r="F17" s="91">
        <f t="shared" si="7"/>
        <v>0</v>
      </c>
      <c r="G17" s="92">
        <f t="shared" si="7"/>
        <v>0</v>
      </c>
      <c r="H17" s="63"/>
      <c r="I17" s="63"/>
      <c r="J17" s="63"/>
      <c r="K17" s="63"/>
      <c r="L17" s="63"/>
      <c r="M17" s="63"/>
      <c r="N17" s="63"/>
      <c r="O17" s="63"/>
      <c r="P17" s="63"/>
      <c r="Q17" s="63"/>
      <c r="R17" s="63"/>
      <c r="S17" s="63"/>
      <c r="T17" s="63"/>
      <c r="U17" s="63"/>
      <c r="V17" s="63"/>
      <c r="W17" s="63"/>
      <c r="X17" s="63"/>
      <c r="Y17" s="63"/>
      <c r="Z17" s="63"/>
    </row>
    <row r="18" spans="1:26" ht="14.25" customHeight="1">
      <c r="A18" s="99">
        <v>2611</v>
      </c>
      <c r="B18" s="100" t="s">
        <v>168</v>
      </c>
      <c r="C18" s="101">
        <v>0</v>
      </c>
      <c r="D18" s="101">
        <v>0</v>
      </c>
      <c r="E18" s="101">
        <v>0</v>
      </c>
      <c r="F18" s="101">
        <v>0</v>
      </c>
      <c r="G18" s="102">
        <f>SUM(C18:F18)</f>
        <v>0</v>
      </c>
      <c r="H18" s="63"/>
      <c r="I18" s="63"/>
      <c r="J18" s="63"/>
      <c r="K18" s="63"/>
      <c r="L18" s="63"/>
      <c r="M18" s="63"/>
      <c r="N18" s="63"/>
      <c r="O18" s="63"/>
      <c r="P18" s="63"/>
      <c r="Q18" s="63"/>
      <c r="R18" s="63"/>
      <c r="S18" s="63"/>
      <c r="T18" s="63"/>
      <c r="U18" s="63"/>
      <c r="V18" s="63"/>
      <c r="W18" s="63"/>
      <c r="X18" s="63"/>
      <c r="Y18" s="63"/>
      <c r="Z18" s="63"/>
    </row>
    <row r="19" spans="1:26" ht="14.25" customHeight="1">
      <c r="A19" s="85">
        <v>3000</v>
      </c>
      <c r="B19" s="86" t="s">
        <v>169</v>
      </c>
      <c r="C19" s="87">
        <f t="shared" ref="C19:G19" si="8">C20+C24+C27+C31+C34+C37+C40+C45</f>
        <v>0</v>
      </c>
      <c r="D19" s="87">
        <f t="shared" si="8"/>
        <v>0</v>
      </c>
      <c r="E19" s="87">
        <f t="shared" si="8"/>
        <v>0</v>
      </c>
      <c r="F19" s="87">
        <f t="shared" si="8"/>
        <v>0</v>
      </c>
      <c r="G19" s="88">
        <f t="shared" si="8"/>
        <v>0</v>
      </c>
      <c r="H19" s="63"/>
      <c r="I19" s="63"/>
      <c r="J19" s="63"/>
      <c r="K19" s="63"/>
      <c r="L19" s="63"/>
      <c r="M19" s="63"/>
      <c r="N19" s="63"/>
      <c r="O19" s="63"/>
      <c r="P19" s="63"/>
      <c r="Q19" s="63"/>
      <c r="R19" s="63"/>
      <c r="S19" s="63"/>
      <c r="T19" s="63"/>
      <c r="U19" s="63"/>
      <c r="V19" s="63"/>
      <c r="W19" s="63"/>
      <c r="X19" s="63"/>
      <c r="Y19" s="63"/>
      <c r="Z19" s="63"/>
    </row>
    <row r="20" spans="1:26" ht="14.25" customHeight="1">
      <c r="A20" s="89">
        <v>3100</v>
      </c>
      <c r="B20" s="90" t="s">
        <v>170</v>
      </c>
      <c r="C20" s="91">
        <f t="shared" ref="C20:G20" si="9">SUM(C21:C23)</f>
        <v>0</v>
      </c>
      <c r="D20" s="91">
        <f t="shared" si="9"/>
        <v>0</v>
      </c>
      <c r="E20" s="91">
        <f t="shared" si="9"/>
        <v>0</v>
      </c>
      <c r="F20" s="91">
        <f t="shared" si="9"/>
        <v>0</v>
      </c>
      <c r="G20" s="92">
        <f t="shared" si="9"/>
        <v>0</v>
      </c>
      <c r="H20" s="63"/>
      <c r="I20" s="63"/>
      <c r="J20" s="63"/>
      <c r="K20" s="63"/>
      <c r="L20" s="63"/>
      <c r="M20" s="63"/>
      <c r="N20" s="63"/>
      <c r="O20" s="63"/>
      <c r="P20" s="63"/>
      <c r="Q20" s="63"/>
      <c r="R20" s="63"/>
      <c r="S20" s="63"/>
      <c r="T20" s="63"/>
      <c r="U20" s="63"/>
      <c r="V20" s="63"/>
      <c r="W20" s="63"/>
      <c r="X20" s="63"/>
      <c r="Y20" s="63"/>
      <c r="Z20" s="63"/>
    </row>
    <row r="21" spans="1:26" ht="14.25" customHeight="1">
      <c r="A21" s="93">
        <v>3111</v>
      </c>
      <c r="B21" s="94" t="s">
        <v>171</v>
      </c>
      <c r="C21" s="95">
        <v>0</v>
      </c>
      <c r="D21" s="95">
        <v>0</v>
      </c>
      <c r="E21" s="95">
        <v>0</v>
      </c>
      <c r="F21" s="95">
        <v>0</v>
      </c>
      <c r="G21" s="96">
        <f t="shared" ref="G21:G23" si="10">SUM(C21:F21)</f>
        <v>0</v>
      </c>
      <c r="H21" s="63"/>
      <c r="I21" s="63"/>
      <c r="J21" s="63"/>
      <c r="K21" s="63"/>
      <c r="L21" s="63"/>
      <c r="M21" s="63"/>
      <c r="N21" s="63"/>
      <c r="O21" s="63"/>
      <c r="P21" s="63"/>
      <c r="Q21" s="63"/>
      <c r="R21" s="63"/>
      <c r="S21" s="63"/>
      <c r="T21" s="63"/>
      <c r="U21" s="63"/>
      <c r="V21" s="63"/>
      <c r="W21" s="63"/>
      <c r="X21" s="63"/>
      <c r="Y21" s="63"/>
      <c r="Z21" s="63"/>
    </row>
    <row r="22" spans="1:26" ht="14.25" customHeight="1">
      <c r="A22" s="93">
        <v>3141</v>
      </c>
      <c r="B22" s="94" t="s">
        <v>172</v>
      </c>
      <c r="C22" s="95">
        <v>0</v>
      </c>
      <c r="D22" s="95">
        <v>0</v>
      </c>
      <c r="E22" s="95">
        <v>0</v>
      </c>
      <c r="F22" s="95">
        <v>0</v>
      </c>
      <c r="G22" s="96">
        <f t="shared" si="10"/>
        <v>0</v>
      </c>
      <c r="H22" s="63"/>
      <c r="I22" s="63"/>
      <c r="J22" s="63"/>
      <c r="K22" s="63"/>
      <c r="L22" s="63"/>
      <c r="M22" s="63"/>
      <c r="N22" s="63"/>
      <c r="O22" s="63"/>
      <c r="P22" s="63"/>
      <c r="Q22" s="63"/>
      <c r="R22" s="63"/>
      <c r="S22" s="63"/>
      <c r="T22" s="63"/>
      <c r="U22" s="63"/>
      <c r="V22" s="63"/>
      <c r="W22" s="63"/>
      <c r="X22" s="63"/>
      <c r="Y22" s="63"/>
      <c r="Z22" s="63"/>
    </row>
    <row r="23" spans="1:26" ht="25.5">
      <c r="A23" s="93">
        <v>3171</v>
      </c>
      <c r="B23" s="94" t="s">
        <v>173</v>
      </c>
      <c r="C23" s="95">
        <v>0</v>
      </c>
      <c r="D23" s="95">
        <v>0</v>
      </c>
      <c r="E23" s="95">
        <v>0</v>
      </c>
      <c r="F23" s="95">
        <v>0</v>
      </c>
      <c r="G23" s="96">
        <f t="shared" si="10"/>
        <v>0</v>
      </c>
      <c r="H23" s="63"/>
      <c r="I23" s="63"/>
      <c r="J23" s="63"/>
      <c r="K23" s="63"/>
      <c r="L23" s="63"/>
      <c r="M23" s="63"/>
      <c r="N23" s="63"/>
      <c r="O23" s="63"/>
      <c r="P23" s="63"/>
      <c r="Q23" s="63"/>
      <c r="R23" s="63"/>
      <c r="S23" s="63"/>
      <c r="T23" s="63"/>
      <c r="U23" s="63"/>
      <c r="V23" s="63"/>
      <c r="W23" s="63"/>
      <c r="X23" s="63"/>
      <c r="Y23" s="63"/>
      <c r="Z23" s="63"/>
    </row>
    <row r="24" spans="1:26" ht="14.25" customHeight="1">
      <c r="A24" s="89">
        <v>3200</v>
      </c>
      <c r="B24" s="90" t="s">
        <v>174</v>
      </c>
      <c r="C24" s="91">
        <f t="shared" ref="C24:G24" si="11">SUM(C25:C26)</f>
        <v>0</v>
      </c>
      <c r="D24" s="91">
        <f t="shared" si="11"/>
        <v>0</v>
      </c>
      <c r="E24" s="91">
        <f t="shared" si="11"/>
        <v>0</v>
      </c>
      <c r="F24" s="91">
        <f t="shared" si="11"/>
        <v>0</v>
      </c>
      <c r="G24" s="92">
        <f t="shared" si="11"/>
        <v>0</v>
      </c>
      <c r="H24" s="63"/>
      <c r="I24" s="63"/>
      <c r="J24" s="63"/>
      <c r="K24" s="63"/>
      <c r="L24" s="63"/>
      <c r="M24" s="63"/>
      <c r="N24" s="63"/>
      <c r="O24" s="63"/>
      <c r="P24" s="63"/>
      <c r="Q24" s="63"/>
      <c r="R24" s="63"/>
      <c r="S24" s="63"/>
      <c r="T24" s="63"/>
      <c r="U24" s="63"/>
      <c r="V24" s="63"/>
      <c r="W24" s="63"/>
      <c r="X24" s="63"/>
      <c r="Y24" s="63"/>
      <c r="Z24" s="63"/>
    </row>
    <row r="25" spans="1:26" ht="14.25" customHeight="1">
      <c r="A25" s="93">
        <v>3221</v>
      </c>
      <c r="B25" s="94" t="s">
        <v>175</v>
      </c>
      <c r="C25" s="95">
        <v>0</v>
      </c>
      <c r="D25" s="95">
        <v>0</v>
      </c>
      <c r="E25" s="95">
        <v>0</v>
      </c>
      <c r="F25" s="95">
        <v>0</v>
      </c>
      <c r="G25" s="96">
        <f t="shared" ref="G25:G26" si="12">SUM(C25:F25)</f>
        <v>0</v>
      </c>
      <c r="H25" s="63"/>
      <c r="I25" s="63"/>
      <c r="J25" s="63"/>
      <c r="K25" s="63"/>
      <c r="L25" s="63"/>
      <c r="M25" s="63"/>
      <c r="N25" s="63"/>
      <c r="O25" s="63"/>
      <c r="P25" s="63"/>
      <c r="Q25" s="63"/>
      <c r="R25" s="63"/>
      <c r="S25" s="63"/>
      <c r="T25" s="63"/>
      <c r="U25" s="63"/>
      <c r="V25" s="63"/>
      <c r="W25" s="63"/>
      <c r="X25" s="63"/>
      <c r="Y25" s="63"/>
      <c r="Z25" s="63"/>
    </row>
    <row r="26" spans="1:26" ht="14.25" customHeight="1">
      <c r="A26" s="93">
        <v>3271</v>
      </c>
      <c r="B26" s="94" t="s">
        <v>176</v>
      </c>
      <c r="C26" s="95">
        <v>0</v>
      </c>
      <c r="D26" s="95">
        <v>0</v>
      </c>
      <c r="E26" s="95">
        <v>0</v>
      </c>
      <c r="F26" s="95">
        <v>0</v>
      </c>
      <c r="G26" s="96">
        <f t="shared" si="12"/>
        <v>0</v>
      </c>
      <c r="H26" s="63"/>
      <c r="I26" s="63"/>
      <c r="J26" s="63"/>
      <c r="K26" s="63"/>
      <c r="L26" s="63"/>
      <c r="M26" s="63"/>
      <c r="N26" s="63"/>
      <c r="O26" s="63"/>
      <c r="P26" s="63"/>
      <c r="Q26" s="63"/>
      <c r="R26" s="63"/>
      <c r="S26" s="63"/>
      <c r="T26" s="63"/>
      <c r="U26" s="63"/>
      <c r="V26" s="63"/>
      <c r="W26" s="63"/>
      <c r="X26" s="63"/>
      <c r="Y26" s="63"/>
      <c r="Z26" s="63"/>
    </row>
    <row r="27" spans="1:26" ht="25.5">
      <c r="A27" s="89">
        <v>3300</v>
      </c>
      <c r="B27" s="90" t="s">
        <v>177</v>
      </c>
      <c r="C27" s="91">
        <f t="shared" ref="C27:G27" si="13">SUM(C28:C30)</f>
        <v>0</v>
      </c>
      <c r="D27" s="91">
        <f t="shared" si="13"/>
        <v>0</v>
      </c>
      <c r="E27" s="91">
        <f t="shared" si="13"/>
        <v>0</v>
      </c>
      <c r="F27" s="91">
        <f t="shared" si="13"/>
        <v>0</v>
      </c>
      <c r="G27" s="92">
        <f t="shared" si="13"/>
        <v>0</v>
      </c>
      <c r="H27" s="63"/>
      <c r="I27" s="63"/>
      <c r="J27" s="63"/>
      <c r="K27" s="63"/>
      <c r="L27" s="63"/>
      <c r="M27" s="63"/>
      <c r="N27" s="63"/>
      <c r="O27" s="63"/>
      <c r="P27" s="63"/>
      <c r="Q27" s="63"/>
      <c r="R27" s="63"/>
      <c r="S27" s="63"/>
      <c r="T27" s="63"/>
      <c r="U27" s="63"/>
      <c r="V27" s="63"/>
      <c r="W27" s="63"/>
      <c r="X27" s="63"/>
      <c r="Y27" s="63"/>
      <c r="Z27" s="63"/>
    </row>
    <row r="28" spans="1:26" ht="25.5">
      <c r="A28" s="93">
        <v>3311</v>
      </c>
      <c r="B28" s="94" t="s">
        <v>178</v>
      </c>
      <c r="C28" s="95">
        <v>0</v>
      </c>
      <c r="D28" s="95">
        <v>0</v>
      </c>
      <c r="E28" s="95">
        <v>0</v>
      </c>
      <c r="F28" s="95">
        <v>0</v>
      </c>
      <c r="G28" s="96">
        <f t="shared" ref="G28:G30" si="14">SUM(C28:F28)</f>
        <v>0</v>
      </c>
      <c r="H28" s="63"/>
      <c r="I28" s="63"/>
      <c r="J28" s="63"/>
      <c r="K28" s="63"/>
      <c r="L28" s="63"/>
      <c r="M28" s="63"/>
      <c r="N28" s="63"/>
      <c r="O28" s="63"/>
      <c r="P28" s="63"/>
      <c r="Q28" s="63"/>
      <c r="R28" s="63"/>
      <c r="S28" s="63"/>
      <c r="T28" s="63"/>
      <c r="U28" s="63"/>
      <c r="V28" s="63"/>
      <c r="W28" s="63"/>
      <c r="X28" s="63"/>
      <c r="Y28" s="63"/>
      <c r="Z28" s="63"/>
    </row>
    <row r="29" spans="1:26" ht="14.25">
      <c r="A29" s="93">
        <v>3351</v>
      </c>
      <c r="B29" s="94" t="s">
        <v>179</v>
      </c>
      <c r="C29" s="95">
        <v>0</v>
      </c>
      <c r="D29" s="95">
        <v>0</v>
      </c>
      <c r="E29" s="95">
        <v>0</v>
      </c>
      <c r="F29" s="95">
        <v>0</v>
      </c>
      <c r="G29" s="96">
        <f t="shared" si="14"/>
        <v>0</v>
      </c>
      <c r="H29" s="63"/>
      <c r="I29" s="63"/>
      <c r="J29" s="63"/>
      <c r="K29" s="63"/>
      <c r="L29" s="63"/>
      <c r="M29" s="63"/>
      <c r="N29" s="63"/>
      <c r="O29" s="63"/>
      <c r="P29" s="63"/>
      <c r="Q29" s="63"/>
      <c r="R29" s="63"/>
      <c r="S29" s="63"/>
      <c r="T29" s="63"/>
      <c r="U29" s="63"/>
      <c r="V29" s="63"/>
      <c r="W29" s="63"/>
      <c r="X29" s="63"/>
      <c r="Y29" s="63"/>
      <c r="Z29" s="63"/>
    </row>
    <row r="30" spans="1:26" ht="25.5">
      <c r="A30" s="93">
        <v>3391</v>
      </c>
      <c r="B30" s="94" t="s">
        <v>180</v>
      </c>
      <c r="C30" s="95">
        <v>0</v>
      </c>
      <c r="D30" s="95">
        <v>0</v>
      </c>
      <c r="E30" s="95">
        <v>0</v>
      </c>
      <c r="F30" s="95">
        <v>0</v>
      </c>
      <c r="G30" s="96">
        <f t="shared" si="14"/>
        <v>0</v>
      </c>
      <c r="H30" s="63"/>
      <c r="I30" s="63"/>
      <c r="J30" s="63"/>
      <c r="K30" s="63"/>
      <c r="L30" s="63"/>
      <c r="M30" s="63"/>
      <c r="N30" s="63"/>
      <c r="O30" s="63"/>
      <c r="P30" s="63"/>
      <c r="Q30" s="63"/>
      <c r="R30" s="63"/>
      <c r="S30" s="63"/>
      <c r="T30" s="63"/>
      <c r="U30" s="63"/>
      <c r="V30" s="63"/>
      <c r="W30" s="63"/>
      <c r="X30" s="63"/>
      <c r="Y30" s="63"/>
      <c r="Z30" s="63"/>
    </row>
    <row r="31" spans="1:26" ht="14.25" customHeight="1">
      <c r="A31" s="89">
        <v>3400</v>
      </c>
      <c r="B31" s="90" t="s">
        <v>181</v>
      </c>
      <c r="C31" s="91">
        <f t="shared" ref="C31:G31" si="15">SUM(C32:C33)</f>
        <v>0</v>
      </c>
      <c r="D31" s="91">
        <f t="shared" si="15"/>
        <v>0</v>
      </c>
      <c r="E31" s="91">
        <f t="shared" si="15"/>
        <v>0</v>
      </c>
      <c r="F31" s="91">
        <f t="shared" si="15"/>
        <v>0</v>
      </c>
      <c r="G31" s="92">
        <f t="shared" si="15"/>
        <v>0</v>
      </c>
      <c r="H31" s="63"/>
      <c r="I31" s="63"/>
      <c r="J31" s="63"/>
      <c r="K31" s="63"/>
      <c r="L31" s="63"/>
      <c r="M31" s="63"/>
      <c r="N31" s="63"/>
      <c r="O31" s="63"/>
      <c r="P31" s="63"/>
      <c r="Q31" s="63"/>
      <c r="R31" s="63"/>
      <c r="S31" s="63"/>
      <c r="T31" s="63"/>
      <c r="U31" s="63"/>
      <c r="V31" s="63"/>
      <c r="W31" s="63"/>
      <c r="X31" s="63"/>
      <c r="Y31" s="63"/>
      <c r="Z31" s="63"/>
    </row>
    <row r="32" spans="1:26" ht="14.25" customHeight="1">
      <c r="A32" s="93">
        <v>3411</v>
      </c>
      <c r="B32" s="94" t="s">
        <v>182</v>
      </c>
      <c r="C32" s="95">
        <v>0</v>
      </c>
      <c r="D32" s="95">
        <v>0</v>
      </c>
      <c r="E32" s="95">
        <v>0</v>
      </c>
      <c r="F32" s="95">
        <v>0</v>
      </c>
      <c r="G32" s="96">
        <f t="shared" ref="G32:G33" si="16">SUM(C32:F32)</f>
        <v>0</v>
      </c>
      <c r="H32" s="63"/>
      <c r="I32" s="63"/>
      <c r="J32" s="63"/>
      <c r="K32" s="63"/>
      <c r="L32" s="63"/>
      <c r="M32" s="63"/>
      <c r="N32" s="63"/>
      <c r="O32" s="63"/>
      <c r="P32" s="63"/>
      <c r="Q32" s="63"/>
      <c r="R32" s="63"/>
      <c r="S32" s="63"/>
      <c r="T32" s="63"/>
      <c r="U32" s="63"/>
      <c r="V32" s="63"/>
      <c r="W32" s="63"/>
      <c r="X32" s="63"/>
      <c r="Y32" s="63"/>
      <c r="Z32" s="63"/>
    </row>
    <row r="33" spans="1:26" ht="14.25" customHeight="1">
      <c r="A33" s="93">
        <v>3451</v>
      </c>
      <c r="B33" s="94" t="s">
        <v>183</v>
      </c>
      <c r="C33" s="95">
        <v>0</v>
      </c>
      <c r="D33" s="95">
        <v>0</v>
      </c>
      <c r="E33" s="95">
        <v>0</v>
      </c>
      <c r="F33" s="95">
        <v>0</v>
      </c>
      <c r="G33" s="96">
        <f t="shared" si="16"/>
        <v>0</v>
      </c>
      <c r="H33" s="63"/>
      <c r="I33" s="63"/>
      <c r="J33" s="63"/>
      <c r="K33" s="63"/>
      <c r="L33" s="63"/>
      <c r="M33" s="63"/>
      <c r="N33" s="63"/>
      <c r="O33" s="63"/>
      <c r="P33" s="63"/>
      <c r="Q33" s="63"/>
      <c r="R33" s="63"/>
      <c r="S33" s="63"/>
      <c r="T33" s="63"/>
      <c r="U33" s="63"/>
      <c r="V33" s="63"/>
      <c r="W33" s="63"/>
      <c r="X33" s="63"/>
      <c r="Y33" s="63"/>
      <c r="Z33" s="63"/>
    </row>
    <row r="34" spans="1:26" ht="25.5">
      <c r="A34" s="89">
        <v>3500</v>
      </c>
      <c r="B34" s="90" t="s">
        <v>184</v>
      </c>
      <c r="C34" s="91">
        <f t="shared" ref="C34:G34" si="17">C35+C36</f>
        <v>0</v>
      </c>
      <c r="D34" s="91">
        <f t="shared" si="17"/>
        <v>0</v>
      </c>
      <c r="E34" s="91">
        <f t="shared" si="17"/>
        <v>0</v>
      </c>
      <c r="F34" s="91">
        <f t="shared" si="17"/>
        <v>0</v>
      </c>
      <c r="G34" s="92">
        <f t="shared" si="17"/>
        <v>0</v>
      </c>
      <c r="H34" s="63"/>
      <c r="I34" s="63"/>
      <c r="J34" s="63"/>
      <c r="K34" s="63"/>
      <c r="L34" s="63"/>
      <c r="M34" s="63"/>
      <c r="N34" s="63"/>
      <c r="O34" s="63"/>
      <c r="P34" s="63"/>
      <c r="Q34" s="63"/>
      <c r="R34" s="63"/>
      <c r="S34" s="63"/>
      <c r="T34" s="63"/>
      <c r="U34" s="63"/>
      <c r="V34" s="63"/>
      <c r="W34" s="63"/>
      <c r="X34" s="63"/>
      <c r="Y34" s="63"/>
      <c r="Z34" s="63"/>
    </row>
    <row r="35" spans="1:26" ht="25.5">
      <c r="A35" s="93">
        <v>3551</v>
      </c>
      <c r="B35" s="94" t="s">
        <v>185</v>
      </c>
      <c r="C35" s="95">
        <v>0</v>
      </c>
      <c r="D35" s="95">
        <v>0</v>
      </c>
      <c r="E35" s="95">
        <v>0</v>
      </c>
      <c r="F35" s="95">
        <v>0</v>
      </c>
      <c r="G35" s="96">
        <f t="shared" ref="G35:G36" si="18">SUM(C35:F35)</f>
        <v>0</v>
      </c>
      <c r="H35" s="63"/>
      <c r="I35" s="63"/>
      <c r="J35" s="63"/>
      <c r="K35" s="63"/>
      <c r="L35" s="63"/>
      <c r="M35" s="63"/>
      <c r="N35" s="63"/>
      <c r="O35" s="63"/>
      <c r="P35" s="63"/>
      <c r="Q35" s="63"/>
      <c r="R35" s="63"/>
      <c r="S35" s="63"/>
      <c r="T35" s="63"/>
      <c r="U35" s="63"/>
      <c r="V35" s="63"/>
      <c r="W35" s="63"/>
      <c r="X35" s="63"/>
      <c r="Y35" s="63"/>
      <c r="Z35" s="63"/>
    </row>
    <row r="36" spans="1:26" ht="25.5">
      <c r="A36" s="93">
        <v>3571</v>
      </c>
      <c r="B36" s="94" t="s">
        <v>186</v>
      </c>
      <c r="C36" s="95">
        <v>0</v>
      </c>
      <c r="D36" s="95">
        <v>0</v>
      </c>
      <c r="E36" s="95">
        <v>0</v>
      </c>
      <c r="F36" s="95">
        <v>0</v>
      </c>
      <c r="G36" s="96">
        <f t="shared" si="18"/>
        <v>0</v>
      </c>
      <c r="H36" s="63"/>
      <c r="I36" s="63"/>
      <c r="J36" s="63"/>
      <c r="K36" s="63"/>
      <c r="L36" s="63"/>
      <c r="M36" s="63"/>
      <c r="N36" s="63"/>
      <c r="O36" s="63"/>
      <c r="P36" s="63"/>
      <c r="Q36" s="63"/>
      <c r="R36" s="63"/>
      <c r="S36" s="63"/>
      <c r="T36" s="63"/>
      <c r="U36" s="63"/>
      <c r="V36" s="63"/>
      <c r="W36" s="63"/>
      <c r="X36" s="63"/>
      <c r="Y36" s="63"/>
      <c r="Z36" s="63"/>
    </row>
    <row r="37" spans="1:26" ht="14.25" customHeight="1">
      <c r="A37" s="89">
        <v>3600</v>
      </c>
      <c r="B37" s="90" t="s">
        <v>187</v>
      </c>
      <c r="C37" s="91">
        <f t="shared" ref="C37:G37" si="19">SUM(C38:C39)</f>
        <v>0</v>
      </c>
      <c r="D37" s="91">
        <f t="shared" si="19"/>
        <v>0</v>
      </c>
      <c r="E37" s="91">
        <f t="shared" si="19"/>
        <v>0</v>
      </c>
      <c r="F37" s="91">
        <f t="shared" si="19"/>
        <v>0</v>
      </c>
      <c r="G37" s="92">
        <f t="shared" si="19"/>
        <v>0</v>
      </c>
      <c r="H37" s="63"/>
      <c r="I37" s="63"/>
      <c r="J37" s="63"/>
      <c r="K37" s="63"/>
      <c r="L37" s="63"/>
      <c r="M37" s="63"/>
      <c r="N37" s="63"/>
      <c r="O37" s="63"/>
      <c r="P37" s="63"/>
      <c r="Q37" s="63"/>
      <c r="R37" s="63"/>
      <c r="S37" s="63"/>
      <c r="T37" s="63"/>
      <c r="U37" s="63"/>
      <c r="V37" s="63"/>
      <c r="W37" s="63"/>
      <c r="X37" s="63"/>
      <c r="Y37" s="63"/>
      <c r="Z37" s="63"/>
    </row>
    <row r="38" spans="1:26" ht="38.25">
      <c r="A38" s="93">
        <v>3611</v>
      </c>
      <c r="B38" s="94" t="s">
        <v>188</v>
      </c>
      <c r="C38" s="95">
        <v>0</v>
      </c>
      <c r="D38" s="95">
        <v>0</v>
      </c>
      <c r="E38" s="95">
        <v>0</v>
      </c>
      <c r="F38" s="95">
        <v>0</v>
      </c>
      <c r="G38" s="96">
        <f t="shared" ref="G38:G39" si="20">SUM(C38:F38)</f>
        <v>0</v>
      </c>
      <c r="H38" s="63"/>
      <c r="I38" s="63"/>
      <c r="J38" s="63"/>
      <c r="K38" s="63"/>
      <c r="L38" s="63"/>
      <c r="M38" s="63"/>
      <c r="N38" s="63"/>
      <c r="O38" s="63"/>
      <c r="P38" s="63"/>
      <c r="Q38" s="63"/>
      <c r="R38" s="63"/>
      <c r="S38" s="63"/>
      <c r="T38" s="63"/>
      <c r="U38" s="63"/>
      <c r="V38" s="63"/>
      <c r="W38" s="63"/>
      <c r="X38" s="63"/>
      <c r="Y38" s="63"/>
      <c r="Z38" s="63"/>
    </row>
    <row r="39" spans="1:26" ht="25.5">
      <c r="A39" s="93">
        <v>3631</v>
      </c>
      <c r="B39" s="94" t="s">
        <v>189</v>
      </c>
      <c r="C39" s="95">
        <v>0</v>
      </c>
      <c r="D39" s="95">
        <v>0</v>
      </c>
      <c r="E39" s="95">
        <v>0</v>
      </c>
      <c r="F39" s="95">
        <v>0</v>
      </c>
      <c r="G39" s="96">
        <f t="shared" si="20"/>
        <v>0</v>
      </c>
      <c r="H39" s="63"/>
      <c r="I39" s="63"/>
      <c r="J39" s="63"/>
      <c r="K39" s="63"/>
      <c r="L39" s="63"/>
      <c r="M39" s="63"/>
      <c r="N39" s="63"/>
      <c r="O39" s="63"/>
      <c r="P39" s="63"/>
      <c r="Q39" s="63"/>
      <c r="R39" s="63"/>
      <c r="S39" s="63"/>
      <c r="T39" s="63"/>
      <c r="U39" s="63"/>
      <c r="V39" s="63"/>
      <c r="W39" s="63"/>
      <c r="X39" s="63"/>
      <c r="Y39" s="63"/>
      <c r="Z39" s="63"/>
    </row>
    <row r="40" spans="1:26" ht="14.25" customHeight="1">
      <c r="A40" s="89">
        <v>3700</v>
      </c>
      <c r="B40" s="90" t="s">
        <v>190</v>
      </c>
      <c r="C40" s="91">
        <f t="shared" ref="C40:G40" si="21">SUM(C41:C44)</f>
        <v>0</v>
      </c>
      <c r="D40" s="91">
        <f t="shared" si="21"/>
        <v>0</v>
      </c>
      <c r="E40" s="91">
        <f t="shared" si="21"/>
        <v>0</v>
      </c>
      <c r="F40" s="91">
        <f t="shared" si="21"/>
        <v>0</v>
      </c>
      <c r="G40" s="92">
        <f t="shared" si="21"/>
        <v>0</v>
      </c>
      <c r="H40" s="63"/>
      <c r="I40" s="63"/>
      <c r="J40" s="63"/>
      <c r="K40" s="63"/>
      <c r="L40" s="63"/>
      <c r="M40" s="63"/>
      <c r="N40" s="63"/>
      <c r="O40" s="63"/>
      <c r="P40" s="63"/>
      <c r="Q40" s="63"/>
      <c r="R40" s="63"/>
      <c r="S40" s="63"/>
      <c r="T40" s="63"/>
      <c r="U40" s="63"/>
      <c r="V40" s="63"/>
      <c r="W40" s="63"/>
      <c r="X40" s="63"/>
      <c r="Y40" s="63"/>
      <c r="Z40" s="63"/>
    </row>
    <row r="41" spans="1:26" ht="14.25" customHeight="1">
      <c r="A41" s="93">
        <v>3711</v>
      </c>
      <c r="B41" s="94" t="s">
        <v>191</v>
      </c>
      <c r="C41" s="95">
        <v>0</v>
      </c>
      <c r="D41" s="95">
        <v>0</v>
      </c>
      <c r="E41" s="95">
        <v>0</v>
      </c>
      <c r="F41" s="95">
        <v>0</v>
      </c>
      <c r="G41" s="96">
        <f t="shared" ref="G41:G44" si="22">SUM(C41:F41)</f>
        <v>0</v>
      </c>
      <c r="H41" s="63"/>
      <c r="I41" s="63"/>
      <c r="J41" s="63"/>
      <c r="K41" s="63"/>
      <c r="L41" s="63"/>
      <c r="M41" s="63"/>
      <c r="N41" s="63"/>
      <c r="O41" s="63"/>
      <c r="P41" s="63"/>
      <c r="Q41" s="63"/>
      <c r="R41" s="63"/>
      <c r="S41" s="63"/>
      <c r="T41" s="63"/>
      <c r="U41" s="63"/>
      <c r="V41" s="63"/>
      <c r="W41" s="63"/>
      <c r="X41" s="63"/>
      <c r="Y41" s="63"/>
      <c r="Z41" s="63"/>
    </row>
    <row r="42" spans="1:26" ht="14.25" customHeight="1">
      <c r="A42" s="93">
        <v>3721</v>
      </c>
      <c r="B42" s="94" t="s">
        <v>192</v>
      </c>
      <c r="C42" s="95">
        <v>0</v>
      </c>
      <c r="D42" s="95">
        <v>0</v>
      </c>
      <c r="E42" s="95">
        <v>0</v>
      </c>
      <c r="F42" s="95">
        <v>0</v>
      </c>
      <c r="G42" s="96">
        <f t="shared" si="22"/>
        <v>0</v>
      </c>
      <c r="H42" s="63"/>
      <c r="I42" s="63"/>
      <c r="J42" s="63"/>
      <c r="K42" s="63"/>
      <c r="L42" s="63"/>
      <c r="M42" s="63"/>
      <c r="N42" s="63"/>
      <c r="O42" s="63"/>
      <c r="P42" s="63"/>
      <c r="Q42" s="63"/>
      <c r="R42" s="63"/>
      <c r="S42" s="63"/>
      <c r="T42" s="63"/>
      <c r="U42" s="63"/>
      <c r="V42" s="63"/>
      <c r="W42" s="63"/>
      <c r="X42" s="63"/>
      <c r="Y42" s="63"/>
      <c r="Z42" s="63"/>
    </row>
    <row r="43" spans="1:26" ht="14.25" customHeight="1">
      <c r="A43" s="93">
        <v>3751</v>
      </c>
      <c r="B43" s="94" t="s">
        <v>193</v>
      </c>
      <c r="C43" s="95">
        <v>0</v>
      </c>
      <c r="D43" s="95">
        <v>0</v>
      </c>
      <c r="E43" s="95">
        <v>0</v>
      </c>
      <c r="F43" s="95">
        <v>0</v>
      </c>
      <c r="G43" s="96">
        <f t="shared" si="22"/>
        <v>0</v>
      </c>
      <c r="H43" s="63"/>
      <c r="I43" s="63"/>
      <c r="J43" s="63"/>
      <c r="K43" s="63"/>
      <c r="L43" s="63"/>
      <c r="M43" s="63"/>
      <c r="N43" s="63"/>
      <c r="O43" s="63"/>
      <c r="P43" s="63"/>
      <c r="Q43" s="63"/>
      <c r="R43" s="63"/>
      <c r="S43" s="63"/>
      <c r="T43" s="63"/>
      <c r="U43" s="63"/>
      <c r="V43" s="63"/>
      <c r="W43" s="63"/>
      <c r="X43" s="63"/>
      <c r="Y43" s="63"/>
      <c r="Z43" s="63"/>
    </row>
    <row r="44" spans="1:26" ht="38.25">
      <c r="A44" s="93">
        <v>3782</v>
      </c>
      <c r="B44" s="94" t="s">
        <v>194</v>
      </c>
      <c r="C44" s="95">
        <v>0</v>
      </c>
      <c r="D44" s="95">
        <v>0</v>
      </c>
      <c r="E44" s="95">
        <v>0</v>
      </c>
      <c r="F44" s="95">
        <v>0</v>
      </c>
      <c r="G44" s="96">
        <f t="shared" si="22"/>
        <v>0</v>
      </c>
      <c r="H44" s="63"/>
      <c r="I44" s="63"/>
      <c r="J44" s="63"/>
      <c r="K44" s="63"/>
      <c r="L44" s="63"/>
      <c r="M44" s="63"/>
      <c r="N44" s="63"/>
      <c r="O44" s="63"/>
      <c r="P44" s="63"/>
      <c r="Q44" s="63"/>
      <c r="R44" s="63"/>
      <c r="S44" s="63"/>
      <c r="T44" s="63"/>
      <c r="U44" s="63"/>
      <c r="V44" s="63"/>
      <c r="W44" s="63"/>
      <c r="X44" s="63"/>
      <c r="Y44" s="63"/>
      <c r="Z44" s="63"/>
    </row>
    <row r="45" spans="1:26" ht="14.25" customHeight="1">
      <c r="A45" s="89">
        <v>3900</v>
      </c>
      <c r="B45" s="90" t="s">
        <v>195</v>
      </c>
      <c r="C45" s="91">
        <f t="shared" ref="C45:G45" si="23">C46</f>
        <v>0</v>
      </c>
      <c r="D45" s="91">
        <f t="shared" si="23"/>
        <v>0</v>
      </c>
      <c r="E45" s="91">
        <f t="shared" si="23"/>
        <v>0</v>
      </c>
      <c r="F45" s="91">
        <f t="shared" si="23"/>
        <v>0</v>
      </c>
      <c r="G45" s="92">
        <f t="shared" si="23"/>
        <v>0</v>
      </c>
      <c r="H45" s="63"/>
      <c r="I45" s="63"/>
      <c r="J45" s="63"/>
      <c r="K45" s="63"/>
      <c r="L45" s="63"/>
      <c r="M45" s="63"/>
      <c r="N45" s="63"/>
      <c r="O45" s="63"/>
      <c r="P45" s="63"/>
      <c r="Q45" s="63"/>
      <c r="R45" s="63"/>
      <c r="S45" s="63"/>
      <c r="T45" s="63"/>
      <c r="U45" s="63"/>
      <c r="V45" s="63"/>
      <c r="W45" s="63"/>
      <c r="X45" s="63"/>
      <c r="Y45" s="63"/>
      <c r="Z45" s="63"/>
    </row>
    <row r="46" spans="1:26" ht="14.25" customHeight="1">
      <c r="A46" s="99">
        <v>3921</v>
      </c>
      <c r="B46" s="100" t="s">
        <v>196</v>
      </c>
      <c r="C46" s="101">
        <v>0</v>
      </c>
      <c r="D46" s="101">
        <v>0</v>
      </c>
      <c r="E46" s="101">
        <v>0</v>
      </c>
      <c r="F46" s="101">
        <v>0</v>
      </c>
      <c r="G46" s="102">
        <f>SUM(C46:F46)</f>
        <v>0</v>
      </c>
      <c r="H46" s="63"/>
      <c r="I46" s="63"/>
      <c r="J46" s="63"/>
      <c r="K46" s="63"/>
      <c r="L46" s="63"/>
      <c r="M46" s="63"/>
      <c r="N46" s="63"/>
      <c r="O46" s="63"/>
      <c r="P46" s="63"/>
      <c r="Q46" s="63"/>
      <c r="R46" s="63"/>
      <c r="S46" s="63"/>
      <c r="T46" s="63"/>
      <c r="U46" s="63"/>
      <c r="V46" s="63"/>
      <c r="W46" s="63"/>
      <c r="X46" s="63"/>
      <c r="Y46" s="63"/>
      <c r="Z46" s="63"/>
    </row>
    <row r="47" spans="1:26" ht="14.25" customHeight="1">
      <c r="A47" s="103">
        <v>5000</v>
      </c>
      <c r="B47" s="67" t="s">
        <v>197</v>
      </c>
      <c r="C47" s="68">
        <f t="shared" ref="C47:G47" si="24">C48+C51</f>
        <v>0</v>
      </c>
      <c r="D47" s="68">
        <f t="shared" si="24"/>
        <v>0</v>
      </c>
      <c r="E47" s="68">
        <f t="shared" si="24"/>
        <v>0</v>
      </c>
      <c r="F47" s="68">
        <f t="shared" si="24"/>
        <v>0</v>
      </c>
      <c r="G47" s="69">
        <f t="shared" si="24"/>
        <v>0</v>
      </c>
      <c r="H47" s="63"/>
      <c r="I47" s="63"/>
      <c r="J47" s="63"/>
      <c r="K47" s="63"/>
      <c r="L47" s="63"/>
      <c r="M47" s="63"/>
      <c r="N47" s="63"/>
      <c r="O47" s="63"/>
      <c r="P47" s="63"/>
      <c r="Q47" s="63"/>
      <c r="R47" s="63"/>
      <c r="S47" s="63"/>
      <c r="T47" s="63"/>
      <c r="U47" s="63"/>
      <c r="V47" s="63"/>
      <c r="W47" s="63"/>
      <c r="X47" s="63"/>
      <c r="Y47" s="63"/>
      <c r="Z47" s="63"/>
    </row>
    <row r="48" spans="1:26" ht="14.25" customHeight="1">
      <c r="A48" s="89">
        <v>5100</v>
      </c>
      <c r="B48" s="90" t="s">
        <v>198</v>
      </c>
      <c r="C48" s="91">
        <f t="shared" ref="C48:G48" si="25">SUM(C49:C50)</f>
        <v>0</v>
      </c>
      <c r="D48" s="91">
        <f t="shared" si="25"/>
        <v>0</v>
      </c>
      <c r="E48" s="91">
        <f t="shared" si="25"/>
        <v>0</v>
      </c>
      <c r="F48" s="91">
        <f t="shared" si="25"/>
        <v>0</v>
      </c>
      <c r="G48" s="92">
        <f t="shared" si="25"/>
        <v>0</v>
      </c>
      <c r="H48" s="63"/>
      <c r="I48" s="63"/>
      <c r="J48" s="63"/>
      <c r="K48" s="63"/>
      <c r="L48" s="63"/>
      <c r="M48" s="63"/>
      <c r="N48" s="63"/>
      <c r="O48" s="63"/>
      <c r="P48" s="63"/>
      <c r="Q48" s="63"/>
      <c r="R48" s="63"/>
      <c r="S48" s="63"/>
      <c r="T48" s="63"/>
      <c r="U48" s="63"/>
      <c r="V48" s="63"/>
      <c r="W48" s="63"/>
      <c r="X48" s="63"/>
      <c r="Y48" s="63"/>
      <c r="Z48" s="63"/>
    </row>
    <row r="49" spans="1:26" ht="14.25" customHeight="1">
      <c r="A49" s="93">
        <v>5111</v>
      </c>
      <c r="B49" s="94" t="s">
        <v>199</v>
      </c>
      <c r="C49" s="95">
        <v>0</v>
      </c>
      <c r="D49" s="95">
        <v>0</v>
      </c>
      <c r="E49" s="95">
        <v>0</v>
      </c>
      <c r="F49" s="95">
        <v>0</v>
      </c>
      <c r="G49" s="96">
        <f t="shared" ref="G49:G50" si="26">SUM(C49:F49)</f>
        <v>0</v>
      </c>
      <c r="H49" s="63"/>
      <c r="I49" s="63"/>
      <c r="J49" s="63"/>
      <c r="K49" s="63"/>
      <c r="L49" s="63"/>
      <c r="M49" s="63"/>
      <c r="N49" s="63"/>
      <c r="O49" s="63"/>
      <c r="P49" s="63"/>
      <c r="Q49" s="63"/>
      <c r="R49" s="63"/>
      <c r="S49" s="63"/>
      <c r="T49" s="63"/>
      <c r="U49" s="63"/>
      <c r="V49" s="63"/>
      <c r="W49" s="63"/>
      <c r="X49" s="63"/>
      <c r="Y49" s="63"/>
      <c r="Z49" s="63"/>
    </row>
    <row r="50" spans="1:26" ht="14.25" customHeight="1">
      <c r="A50" s="93">
        <v>5191</v>
      </c>
      <c r="B50" s="94" t="s">
        <v>200</v>
      </c>
      <c r="C50" s="95">
        <v>0</v>
      </c>
      <c r="D50" s="95">
        <v>0</v>
      </c>
      <c r="E50" s="95">
        <v>0</v>
      </c>
      <c r="F50" s="95">
        <v>0</v>
      </c>
      <c r="G50" s="96">
        <f t="shared" si="26"/>
        <v>0</v>
      </c>
      <c r="H50" s="63"/>
      <c r="I50" s="63"/>
      <c r="J50" s="63"/>
      <c r="K50" s="63"/>
      <c r="L50" s="63"/>
      <c r="M50" s="63"/>
      <c r="N50" s="63"/>
      <c r="O50" s="63"/>
      <c r="P50" s="63"/>
      <c r="Q50" s="63"/>
      <c r="R50" s="63"/>
      <c r="S50" s="63"/>
      <c r="T50" s="63"/>
      <c r="U50" s="63"/>
      <c r="V50" s="63"/>
      <c r="W50" s="63"/>
      <c r="X50" s="63"/>
      <c r="Y50" s="63"/>
      <c r="Z50" s="63"/>
    </row>
    <row r="51" spans="1:26" ht="14.25" customHeight="1">
      <c r="A51" s="89">
        <v>5600</v>
      </c>
      <c r="B51" s="90" t="s">
        <v>201</v>
      </c>
      <c r="C51" s="91">
        <f t="shared" ref="C51:G51" si="27">SUM(C52:C53)</f>
        <v>0</v>
      </c>
      <c r="D51" s="91">
        <f t="shared" si="27"/>
        <v>0</v>
      </c>
      <c r="E51" s="91">
        <f t="shared" si="27"/>
        <v>0</v>
      </c>
      <c r="F51" s="91">
        <f t="shared" si="27"/>
        <v>0</v>
      </c>
      <c r="G51" s="92">
        <f t="shared" si="27"/>
        <v>0</v>
      </c>
      <c r="H51" s="63"/>
      <c r="I51" s="63"/>
      <c r="J51" s="63"/>
      <c r="K51" s="63"/>
      <c r="L51" s="63"/>
      <c r="M51" s="63"/>
      <c r="N51" s="63"/>
      <c r="O51" s="63"/>
      <c r="P51" s="63"/>
      <c r="Q51" s="63"/>
      <c r="R51" s="63"/>
      <c r="S51" s="63"/>
      <c r="T51" s="63"/>
      <c r="U51" s="63"/>
      <c r="V51" s="63"/>
      <c r="W51" s="63"/>
      <c r="X51" s="63"/>
      <c r="Y51" s="63"/>
      <c r="Z51" s="63"/>
    </row>
    <row r="52" spans="1:26" ht="14.25" customHeight="1">
      <c r="A52" s="93">
        <v>5611</v>
      </c>
      <c r="B52" s="94" t="s">
        <v>202</v>
      </c>
      <c r="C52" s="95">
        <v>0</v>
      </c>
      <c r="D52" s="95">
        <v>0</v>
      </c>
      <c r="E52" s="95">
        <v>0</v>
      </c>
      <c r="F52" s="95">
        <v>0</v>
      </c>
      <c r="G52" s="96">
        <f t="shared" ref="G52:G53" si="28">SUM(C52:F52)</f>
        <v>0</v>
      </c>
      <c r="H52" s="63"/>
      <c r="I52" s="63"/>
      <c r="J52" s="63"/>
      <c r="K52" s="63"/>
      <c r="L52" s="63"/>
      <c r="M52" s="63"/>
      <c r="N52" s="63"/>
      <c r="O52" s="63"/>
      <c r="P52" s="63"/>
      <c r="Q52" s="63"/>
      <c r="R52" s="63"/>
      <c r="S52" s="63"/>
      <c r="T52" s="63"/>
      <c r="U52" s="63"/>
      <c r="V52" s="63"/>
      <c r="W52" s="63"/>
      <c r="X52" s="63"/>
      <c r="Y52" s="63"/>
      <c r="Z52" s="63"/>
    </row>
    <row r="53" spans="1:26" ht="25.5">
      <c r="A53" s="104">
        <v>5641</v>
      </c>
      <c r="B53" s="105" t="s">
        <v>203</v>
      </c>
      <c r="C53" s="106">
        <v>0</v>
      </c>
      <c r="D53" s="106">
        <v>0</v>
      </c>
      <c r="E53" s="106">
        <v>0</v>
      </c>
      <c r="F53" s="106">
        <v>0</v>
      </c>
      <c r="G53" s="107">
        <f t="shared" si="28"/>
        <v>0</v>
      </c>
      <c r="H53" s="63"/>
      <c r="I53" s="63"/>
      <c r="J53" s="63"/>
      <c r="K53" s="63"/>
      <c r="L53" s="63"/>
      <c r="M53" s="63"/>
      <c r="N53" s="63"/>
      <c r="O53" s="63"/>
      <c r="P53" s="63"/>
      <c r="Q53" s="63"/>
      <c r="R53" s="63"/>
      <c r="S53" s="63"/>
      <c r="T53" s="63"/>
      <c r="U53" s="63"/>
      <c r="V53" s="63"/>
      <c r="W53" s="63"/>
      <c r="X53" s="63"/>
      <c r="Y53" s="63"/>
      <c r="Z53" s="63"/>
    </row>
    <row r="54" spans="1:26" ht="17.25" customHeight="1">
      <c r="A54" s="157" t="s">
        <v>27</v>
      </c>
      <c r="B54" s="158"/>
      <c r="C54" s="108">
        <f t="shared" ref="C54:G54" si="29">C5+C19+C47</f>
        <v>0</v>
      </c>
      <c r="D54" s="108">
        <f t="shared" si="29"/>
        <v>0</v>
      </c>
      <c r="E54" s="108">
        <f t="shared" si="29"/>
        <v>0</v>
      </c>
      <c r="F54" s="108">
        <f t="shared" si="29"/>
        <v>0</v>
      </c>
      <c r="G54" s="109">
        <f t="shared" si="29"/>
        <v>0</v>
      </c>
      <c r="H54" s="63"/>
      <c r="I54" s="63"/>
      <c r="J54" s="63"/>
      <c r="K54" s="63"/>
      <c r="L54" s="63"/>
      <c r="M54" s="63"/>
      <c r="N54" s="63"/>
      <c r="O54" s="63"/>
      <c r="P54" s="63"/>
      <c r="Q54" s="63"/>
      <c r="R54" s="63"/>
      <c r="S54" s="63"/>
      <c r="T54" s="63"/>
      <c r="U54" s="63"/>
      <c r="V54" s="63"/>
      <c r="W54" s="63"/>
      <c r="X54" s="63"/>
      <c r="Y54" s="63"/>
      <c r="Z54" s="63"/>
    </row>
    <row r="55" spans="1:26" ht="14.2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4.2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4.2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4.2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4.2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4.2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4.2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4.2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4.2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4.2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4.2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4.2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4.2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4.2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4.2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4.2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4.2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4.2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4.2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4.2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4.2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4.2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4.2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4.2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4.2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4.2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4.2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4.2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4.2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4.2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4.2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4.2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4.2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4.2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4.2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4.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4.2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4.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4.2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4.2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4.2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4.2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4.2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4.2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4.2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4.2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4.2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4.2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4.2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4.2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4.2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4.2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4.2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4.2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4.2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4.2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4.2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4.2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4.2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4.2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4.2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4.2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4.2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4.2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4.2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4.2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4.2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4.2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4.2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4.2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4.2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4.2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4.2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4.2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4.2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4.2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4.2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4.2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4.2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4.2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4.2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4.2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4.2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4.2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4.2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4.2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4.2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4.2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4.2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4.2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4.2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4.2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4.2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4.2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4.2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4.2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4.2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4.2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4.2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4.2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4.2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4.2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4.2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4.2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4.2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4.2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4.2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4.2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4.2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4.2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4.2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4.2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4.2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4.2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4.2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4.2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4.2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4.2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4.2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4.2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4.2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4.2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4.2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4.2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4.2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4.2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4.2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4.2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4.2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4.2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4.2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4.2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4.2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4.2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4.2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4.2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4.2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4.2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4.2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4.2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4.2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4.2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4.2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4.2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4.2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4.2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4.2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4.2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4.2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4.2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4.2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4.2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4.2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4.2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4.2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4.2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4.2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4.2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4.2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4.2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4.2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4.2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4.2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4.2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4.2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4.2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4.2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4.2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4.2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4.2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4.2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4.2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4.2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4.2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4.2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4.2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4.2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4.2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4.2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4.2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4.2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4.2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4.2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4.2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4.2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4.2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4.2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4.2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4.2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4.2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4.2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4.2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4.2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4.2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4.2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4.2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4.2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4.2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4.2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4.2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4.2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4.2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4.2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4.2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4.2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4.2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4.2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4.2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4.2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4.2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4.2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4.2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4.2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4.2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4.2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4.2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4.2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4.2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4.2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4.2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4.2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4.2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4.2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4.2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4.2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4.2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4.2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4.2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4.2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4.2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4.2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4.2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4.2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4.2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4.2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4.2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4.2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4.2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4.2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4.2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4.2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4.2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4.2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4.2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4.2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4.2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4.2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4.2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4.2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4.2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4.2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4.2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4.2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4.2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4.2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4.2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4.2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4.2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4.2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4.2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4.2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4.2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4.2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4.2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4.2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4.2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4.2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4.2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4.2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4.2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4.2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4.2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4.2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4.2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4.2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4.2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4.2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4.2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4.2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4.2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4.2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4.2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4.2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4.2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4.2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4.2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4.2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4.2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4.2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4.2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4.2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4.2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4.2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4.2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4.2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4.2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4.2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4.2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4.2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4.2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4.2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4.2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4.2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4.2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4.2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4.2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4.2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4.2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4.2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4.2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4.2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4.2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4.2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4.2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4.2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4.2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4.2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4.2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4.2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4.2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4.2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4.2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4.2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4.2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4.2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4.2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4.2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4.2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4.2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4.2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4.2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4.2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4.2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4.2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4.2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4.2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4.2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4.2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4.2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4.2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4.2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4.2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4.2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4.2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4.2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4.2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4.2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4.2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4.2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4.2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4.2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4.2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4.2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4.2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4.2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4.2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4.2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4.2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4.2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4.2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4.2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4.2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4.2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4.2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4.2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4.2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4.2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4.2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4.2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4.2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4.2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4.2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4.2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4.2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4.2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4.2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4.2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4.2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4.2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4.2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4.2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4.2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4.2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4.2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4.2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4.2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4.2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4.2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4.2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4.2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4.2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4.2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4.2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4.2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4.2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4.2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4.2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4.2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4.2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4.2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4.2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4.2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4.2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4.2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4.2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4.2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4.2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4.2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4.2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4.2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4.2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4.2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4.2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4.2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4.2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4.2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4.2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4.2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4.2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4.2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4.2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4.2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4.2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4.2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4.2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4.2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4.2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4.2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4.2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4.2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4.2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4.2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4.2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4.2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4.2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4.2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4.2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4.2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4.2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4.2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4.2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4.2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4.2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4.2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4.2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4.2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4.2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4.2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4.2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4.2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4.2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4.2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4.2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4.2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4.2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4.2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4.2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4.2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4.2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4.2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4.2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4.2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4.2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4.2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4.2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4.2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4.2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4.2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4.2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4.2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4.2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4.2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4.2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4.2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4.2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4.2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4.2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4.2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4.2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4.2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4.2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4.2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4.2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4.2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4.2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4.2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4.2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4.2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4.2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4.2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4.2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4.2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4.2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4.2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4.2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4.2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4.2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4.2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4.2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4.2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4.2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4.2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4.2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4.2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4.2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4.2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4.2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4.2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4.2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4.2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4.2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4.2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4.2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4.2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4.2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4.2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4.2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4.2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4.2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4.2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4.2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4.2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4.2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4.2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4.2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4.2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4.2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4.2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4.2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4.2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4.2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4.2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4.2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4.2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4.2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4.2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4.2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4.2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4.2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4.2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4.2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4.2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4.2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4.2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4.2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4.2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4.2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4.2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4.2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4.2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4.2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4.2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4.2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4.2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4.2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4.2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4.2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4.2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4.2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4.2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4.2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4.2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4.2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4.2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4.2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4.2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4.2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4.2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4.2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4.2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4.2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4.2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4.2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4.2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4.2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4.2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4.2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4.2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4.2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4.2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4.2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4.2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4.2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4.2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4.2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4.2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4.2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4.2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4.2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4.2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4.2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4.2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4.2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4.2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4.2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4.2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4.2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4.2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4.2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4.2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4.2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4.2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4.2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4.2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4.2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4.2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4.2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4.2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4.2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4.2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4.2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4.2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4.2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4.2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4.2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4.2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4.2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4.2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4.2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4.2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4.2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4.2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4.2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4.2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4.2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4.2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4.2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4.2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4.2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4.2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4.2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4.2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4.2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4.2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4.2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4.2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4.2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4.2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4.2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4.2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4.2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4.2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4.2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4.2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4.2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4.2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4.2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4.2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4.2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4.2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4.2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4.2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4.2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4.2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4.2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4.2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4.2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4.2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4.2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4.2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4.2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4.2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4.2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4.2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4.2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4.2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4.2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4.2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4.2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4.2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4.2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4.2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4.2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4.2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4.2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4.2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4.2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4.2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4.2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4.2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4.2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4.2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4.2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4.2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4.2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4.2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4.2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4.2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4.2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4.2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4.2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4.2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4.2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4.2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4.2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4.2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4.2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4.2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4.2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4.2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4.2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4.2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4.2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4.2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4.2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4.2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4.2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4.2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4.2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4.2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4.2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4.2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4.2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4.2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4.2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4.2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4.2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4.2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4.2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4.2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4.2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4.2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4.2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4.2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4.2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4.2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4.2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4.2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4.2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4.2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4.2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4.2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4.2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4.2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4.2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4.2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4.2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4.2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4.2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4.2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4.2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4.2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4.2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4.2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4.2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4.2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4.2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4.2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4.2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4.2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4.2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4.2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4.2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4.2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4.2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4.2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4.2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4.2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4.2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4.2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4.2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4.2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4.2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4.2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4.2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4.2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4.2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4.2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4.2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4.2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4.2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4.2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4.2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4.2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4.2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4.2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4.2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4.2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4.2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4.2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4.2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4.2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4.2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4.2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4.2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4.2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4.2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4.2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4.2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4.2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4.2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4.2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4.2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4.2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4.2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4.2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4.2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4.2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4.2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4.2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4.2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4.2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4.2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4.2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4.2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4.2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4.2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4.2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4.2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4.2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4.2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4.2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4.2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4.2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4.2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4.2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4.2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4.2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4.2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4.2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4.2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4.2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4.2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4.2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4.2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4.2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4.2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4.2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4.2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4.2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4.2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4.2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4.2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4.2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4.2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4.2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4.2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4.2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4.2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4.2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4.2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4.2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4.2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4.2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4.2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4.2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4.2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4.2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4.2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4.2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4.2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4.2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4.2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4.2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4.2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4.2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4.2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4.2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4.2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4.2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4.2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4.2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4.2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4.2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4.2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4.2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4.2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4.2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4.2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4.2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4.2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4.2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4.2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4.2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4.2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4.2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4.2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4.2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4.2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4.2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4.2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4.2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4.2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4.2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4.2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4.2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4.2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4.2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4.2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4.2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4.2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4.2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4.2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4.2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4.2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4.2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4.2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4.2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4.2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4.2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4.2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4.2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4.2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4.2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4.2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4.2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4.2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4.2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4.2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4.2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4.2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4.2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4.2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4.2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4.2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4.2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4.2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4.2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4.2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4.2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4.2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4.2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4.2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4.2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4.2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4.2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4.2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4.2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4.2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4.2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4.2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4.2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4.2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4.2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4.2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4.2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4.2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4.2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4.2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4.2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4.2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4.2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4.2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4.2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2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5">
    <mergeCell ref="A1:G2"/>
    <mergeCell ref="A3:A4"/>
    <mergeCell ref="B3:B4"/>
    <mergeCell ref="C3:G3"/>
    <mergeCell ref="A54:B54"/>
  </mergeCells>
  <pageMargins left="0.7" right="0.7" top="0.75" bottom="0.75" header="0" footer="0"/>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00"/>
  <sheetViews>
    <sheetView tabSelected="1" topLeftCell="I7" workbookViewId="0">
      <selection activeCell="R17" sqref="R17"/>
    </sheetView>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77" t="s">
        <v>204</v>
      </c>
      <c r="B1" s="126"/>
      <c r="C1" s="126"/>
      <c r="D1" s="126"/>
      <c r="E1" s="126"/>
      <c r="F1" s="126"/>
      <c r="G1" s="126"/>
      <c r="H1" s="126"/>
      <c r="I1" s="126"/>
      <c r="J1" s="126"/>
      <c r="K1" s="126"/>
      <c r="L1" s="126"/>
      <c r="M1" s="126"/>
      <c r="N1" s="126"/>
      <c r="O1" s="126"/>
      <c r="P1" s="126"/>
      <c r="Q1" s="126"/>
      <c r="R1" s="122"/>
    </row>
    <row r="2" spans="1:18" ht="28.5" customHeight="1">
      <c r="A2" s="178" t="s">
        <v>205</v>
      </c>
      <c r="B2" s="160"/>
      <c r="C2" s="125" t="s">
        <v>206</v>
      </c>
      <c r="D2" s="126"/>
      <c r="E2" s="126"/>
      <c r="F2" s="126"/>
      <c r="G2" s="126"/>
      <c r="H2" s="126"/>
      <c r="I2" s="126"/>
      <c r="J2" s="126"/>
      <c r="K2" s="126"/>
      <c r="L2" s="126"/>
      <c r="M2" s="126"/>
      <c r="N2" s="126"/>
      <c r="O2" s="126"/>
      <c r="P2" s="126"/>
      <c r="Q2" s="126"/>
      <c r="R2" s="122"/>
    </row>
    <row r="3" spans="1:18" ht="38.25" customHeight="1">
      <c r="A3" s="125" t="s">
        <v>207</v>
      </c>
      <c r="B3" s="122"/>
      <c r="C3" s="179" t="s">
        <v>208</v>
      </c>
      <c r="D3" s="126"/>
      <c r="E3" s="126"/>
      <c r="F3" s="126"/>
      <c r="G3" s="126"/>
      <c r="H3" s="126"/>
      <c r="I3" s="126"/>
      <c r="J3" s="126"/>
      <c r="K3" s="126"/>
      <c r="L3" s="126"/>
      <c r="M3" s="126"/>
      <c r="N3" s="126"/>
      <c r="O3" s="126"/>
      <c r="P3" s="126"/>
      <c r="Q3" s="126"/>
      <c r="R3" s="122"/>
    </row>
    <row r="4" spans="1:18" ht="25.5" customHeight="1">
      <c r="A4" s="162" t="s">
        <v>209</v>
      </c>
      <c r="B4" s="126"/>
      <c r="C4" s="122"/>
      <c r="D4" s="174" t="s">
        <v>210</v>
      </c>
      <c r="E4" s="126"/>
      <c r="F4" s="126"/>
      <c r="G4" s="126"/>
      <c r="H4" s="126"/>
      <c r="I4" s="126"/>
      <c r="J4" s="126"/>
      <c r="K4" s="126"/>
      <c r="L4" s="126"/>
      <c r="M4" s="126"/>
      <c r="N4" s="126"/>
      <c r="O4" s="126"/>
      <c r="P4" s="126"/>
      <c r="Q4" s="126"/>
      <c r="R4" s="122"/>
    </row>
    <row r="5" spans="1:18" ht="12.75" customHeight="1">
      <c r="A5" s="175"/>
      <c r="B5" s="170"/>
      <c r="C5" s="170"/>
      <c r="D5" s="170"/>
      <c r="E5" s="170"/>
      <c r="F5" s="170"/>
      <c r="G5" s="170"/>
      <c r="H5" s="170"/>
      <c r="I5" s="170"/>
      <c r="J5" s="170"/>
      <c r="K5" s="170"/>
      <c r="L5" s="170"/>
      <c r="M5" s="170"/>
      <c r="N5" s="170"/>
      <c r="O5" s="170"/>
      <c r="P5" s="170"/>
      <c r="Q5" s="170"/>
      <c r="R5" s="176"/>
    </row>
    <row r="6" spans="1:18" ht="14.25" customHeight="1">
      <c r="A6" s="163" t="s">
        <v>211</v>
      </c>
      <c r="B6" s="126"/>
      <c r="C6" s="126"/>
      <c r="D6" s="126"/>
      <c r="E6" s="126"/>
      <c r="F6" s="122"/>
      <c r="G6" s="168" t="s">
        <v>14</v>
      </c>
      <c r="H6" s="126"/>
      <c r="I6" s="126"/>
      <c r="J6" s="126"/>
      <c r="K6" s="126"/>
      <c r="L6" s="126"/>
      <c r="M6" s="126"/>
      <c r="N6" s="126"/>
      <c r="O6" s="126"/>
      <c r="P6" s="126"/>
      <c r="Q6" s="126"/>
      <c r="R6" s="122"/>
    </row>
    <row r="7" spans="1:18" ht="14.25" customHeight="1">
      <c r="A7" s="163" t="s">
        <v>212</v>
      </c>
      <c r="B7" s="126"/>
      <c r="C7" s="126"/>
      <c r="D7" s="126"/>
      <c r="E7" s="126"/>
      <c r="F7" s="122"/>
      <c r="G7" s="168" t="s">
        <v>15</v>
      </c>
      <c r="H7" s="126"/>
      <c r="I7" s="126"/>
      <c r="J7" s="126"/>
      <c r="K7" s="126"/>
      <c r="L7" s="126"/>
      <c r="M7" s="126"/>
      <c r="N7" s="126"/>
      <c r="O7" s="126"/>
      <c r="P7" s="126"/>
      <c r="Q7" s="126"/>
      <c r="R7" s="122"/>
    </row>
    <row r="8" spans="1:18" ht="38.25">
      <c r="A8" s="110" t="s">
        <v>135</v>
      </c>
      <c r="B8" s="111" t="s">
        <v>213</v>
      </c>
      <c r="C8" s="164" t="s">
        <v>214</v>
      </c>
      <c r="D8" s="165"/>
      <c r="E8" s="166" t="s">
        <v>215</v>
      </c>
      <c r="F8" s="167"/>
      <c r="G8" s="165"/>
      <c r="H8" s="169" t="s">
        <v>216</v>
      </c>
      <c r="I8" s="170"/>
      <c r="J8" s="170"/>
      <c r="K8" s="170"/>
      <c r="L8" s="170"/>
      <c r="M8" s="170"/>
      <c r="N8" s="171"/>
      <c r="O8" s="112" t="s">
        <v>217</v>
      </c>
      <c r="P8" s="169" t="s">
        <v>218</v>
      </c>
      <c r="Q8" s="171"/>
      <c r="R8" s="113" t="s">
        <v>219</v>
      </c>
    </row>
    <row r="9" spans="1:18" ht="21.75" customHeight="1">
      <c r="A9" s="114" t="s">
        <v>16</v>
      </c>
      <c r="B9" s="115"/>
      <c r="C9" s="159"/>
      <c r="D9" s="160"/>
      <c r="E9" s="161"/>
      <c r="F9" s="149"/>
      <c r="G9" s="160"/>
      <c r="H9" s="172"/>
      <c r="I9" s="126"/>
      <c r="J9" s="126"/>
      <c r="K9" s="126"/>
      <c r="L9" s="126"/>
      <c r="M9" s="126"/>
      <c r="N9" s="122"/>
      <c r="O9" s="115"/>
      <c r="P9" s="173"/>
      <c r="Q9" s="122"/>
      <c r="R9" s="116"/>
    </row>
    <row r="10" spans="1:18" ht="14.25" customHeight="1"/>
    <row r="11" spans="1:18" ht="14.25" customHeight="1">
      <c r="A11" s="163" t="s">
        <v>211</v>
      </c>
      <c r="B11" s="126"/>
      <c r="C11" s="126"/>
      <c r="D11" s="126"/>
      <c r="E11" s="126"/>
      <c r="F11" s="122"/>
      <c r="G11" s="168" t="s">
        <v>14</v>
      </c>
      <c r="H11" s="126"/>
      <c r="I11" s="126"/>
      <c r="J11" s="126"/>
      <c r="K11" s="126"/>
      <c r="L11" s="126"/>
      <c r="M11" s="126"/>
      <c r="N11" s="126"/>
      <c r="O11" s="126"/>
      <c r="P11" s="126"/>
      <c r="Q11" s="126"/>
      <c r="R11" s="122"/>
    </row>
    <row r="12" spans="1:18" ht="14.25" customHeight="1">
      <c r="A12" s="163" t="s">
        <v>212</v>
      </c>
      <c r="B12" s="126"/>
      <c r="C12" s="126"/>
      <c r="D12" s="126"/>
      <c r="E12" s="126"/>
      <c r="F12" s="122"/>
      <c r="G12" s="168" t="s">
        <v>32</v>
      </c>
      <c r="H12" s="126"/>
      <c r="I12" s="126"/>
      <c r="J12" s="126"/>
      <c r="K12" s="126"/>
      <c r="L12" s="126"/>
      <c r="M12" s="126"/>
      <c r="N12" s="126"/>
      <c r="O12" s="126"/>
      <c r="P12" s="126"/>
      <c r="Q12" s="126"/>
      <c r="R12" s="122"/>
    </row>
    <row r="13" spans="1:18" ht="38.25">
      <c r="A13" s="110" t="s">
        <v>135</v>
      </c>
      <c r="B13" s="111" t="s">
        <v>213</v>
      </c>
      <c r="C13" s="164" t="s">
        <v>214</v>
      </c>
      <c r="D13" s="165"/>
      <c r="E13" s="166" t="s">
        <v>215</v>
      </c>
      <c r="F13" s="167"/>
      <c r="G13" s="165"/>
      <c r="H13" s="169" t="s">
        <v>216</v>
      </c>
      <c r="I13" s="170"/>
      <c r="J13" s="170"/>
      <c r="K13" s="170"/>
      <c r="L13" s="170"/>
      <c r="M13" s="170"/>
      <c r="N13" s="171"/>
      <c r="O13" s="112" t="s">
        <v>217</v>
      </c>
      <c r="P13" s="169" t="s">
        <v>218</v>
      </c>
      <c r="Q13" s="171"/>
      <c r="R13" s="113" t="s">
        <v>219</v>
      </c>
    </row>
    <row r="14" spans="1:18" ht="14.25" customHeight="1">
      <c r="A14" s="114" t="s">
        <v>16</v>
      </c>
      <c r="B14" s="115"/>
      <c r="C14" s="159"/>
      <c r="D14" s="160"/>
      <c r="E14" s="161"/>
      <c r="F14" s="149"/>
      <c r="G14" s="160"/>
      <c r="H14" s="172"/>
      <c r="I14" s="126"/>
      <c r="J14" s="126"/>
      <c r="K14" s="126"/>
      <c r="L14" s="126"/>
      <c r="M14" s="126"/>
      <c r="N14" s="122"/>
      <c r="O14" s="115"/>
      <c r="P14" s="173"/>
      <c r="Q14" s="122"/>
      <c r="R14" s="116"/>
    </row>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2">
    <mergeCell ref="A1:R1"/>
    <mergeCell ref="A2:B2"/>
    <mergeCell ref="C2:R2"/>
    <mergeCell ref="A3:B3"/>
    <mergeCell ref="C3:R3"/>
    <mergeCell ref="D4:R4"/>
    <mergeCell ref="A5:R5"/>
    <mergeCell ref="A11:F11"/>
    <mergeCell ref="A12:F12"/>
    <mergeCell ref="C13:D13"/>
    <mergeCell ref="E13:G13"/>
    <mergeCell ref="H8:N8"/>
    <mergeCell ref="P8:Q8"/>
    <mergeCell ref="H9:N9"/>
    <mergeCell ref="P9:Q9"/>
    <mergeCell ref="G11:R11"/>
    <mergeCell ref="C14:D14"/>
    <mergeCell ref="E14:G14"/>
    <mergeCell ref="A4:C4"/>
    <mergeCell ref="A6:F6"/>
    <mergeCell ref="A7:F7"/>
    <mergeCell ref="C8:D8"/>
    <mergeCell ref="E8:G8"/>
    <mergeCell ref="C9:D9"/>
    <mergeCell ref="E9:G9"/>
    <mergeCell ref="G12:R12"/>
    <mergeCell ref="H13:N13"/>
    <mergeCell ref="P13:Q13"/>
    <mergeCell ref="H14:N14"/>
    <mergeCell ref="P14:Q14"/>
    <mergeCell ref="G6:R6"/>
    <mergeCell ref="G7:R7"/>
  </mergeCells>
  <pageMargins left="0.7" right="0.7" top="0.75" bottom="0.75" header="0" footer="0"/>
  <pageSetup paperSize="5"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00"/>
  <sheetViews>
    <sheetView workbookViewId="0"/>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77" t="s">
        <v>204</v>
      </c>
      <c r="B1" s="126"/>
      <c r="C1" s="126"/>
      <c r="D1" s="126"/>
      <c r="E1" s="126"/>
      <c r="F1" s="126"/>
      <c r="G1" s="126"/>
      <c r="H1" s="126"/>
      <c r="I1" s="126"/>
      <c r="J1" s="126"/>
      <c r="K1" s="126"/>
      <c r="L1" s="126"/>
      <c r="M1" s="126"/>
      <c r="N1" s="126"/>
      <c r="O1" s="126"/>
      <c r="P1" s="126"/>
      <c r="Q1" s="126"/>
      <c r="R1" s="122"/>
    </row>
    <row r="2" spans="1:18" ht="28.5" customHeight="1">
      <c r="A2" s="178" t="s">
        <v>205</v>
      </c>
      <c r="B2" s="160"/>
      <c r="C2" s="125" t="s">
        <v>206</v>
      </c>
      <c r="D2" s="126"/>
      <c r="E2" s="126"/>
      <c r="F2" s="126"/>
      <c r="G2" s="126"/>
      <c r="H2" s="126"/>
      <c r="I2" s="126"/>
      <c r="J2" s="126"/>
      <c r="K2" s="126"/>
      <c r="L2" s="126"/>
      <c r="M2" s="126"/>
      <c r="N2" s="126"/>
      <c r="O2" s="126"/>
      <c r="P2" s="126"/>
      <c r="Q2" s="126"/>
      <c r="R2" s="122"/>
    </row>
    <row r="3" spans="1:18" ht="38.25" customHeight="1">
      <c r="A3" s="125" t="s">
        <v>207</v>
      </c>
      <c r="B3" s="122"/>
      <c r="C3" s="179" t="s">
        <v>208</v>
      </c>
      <c r="D3" s="126"/>
      <c r="E3" s="126"/>
      <c r="F3" s="126"/>
      <c r="G3" s="126"/>
      <c r="H3" s="126"/>
      <c r="I3" s="126"/>
      <c r="J3" s="126"/>
      <c r="K3" s="126"/>
      <c r="L3" s="126"/>
      <c r="M3" s="126"/>
      <c r="N3" s="126"/>
      <c r="O3" s="126"/>
      <c r="P3" s="126"/>
      <c r="Q3" s="126"/>
      <c r="R3" s="122"/>
    </row>
    <row r="4" spans="1:18" ht="25.5" customHeight="1">
      <c r="A4" s="162" t="s">
        <v>209</v>
      </c>
      <c r="B4" s="126"/>
      <c r="C4" s="122"/>
      <c r="D4" s="174" t="s">
        <v>210</v>
      </c>
      <c r="E4" s="126"/>
      <c r="F4" s="126"/>
      <c r="G4" s="126"/>
      <c r="H4" s="126"/>
      <c r="I4" s="126"/>
      <c r="J4" s="126"/>
      <c r="K4" s="126"/>
      <c r="L4" s="126"/>
      <c r="M4" s="126"/>
      <c r="N4" s="126"/>
      <c r="O4" s="126"/>
      <c r="P4" s="126"/>
      <c r="Q4" s="126"/>
      <c r="R4" s="122"/>
    </row>
    <row r="5" spans="1:18" ht="12.75" customHeight="1">
      <c r="A5" s="175"/>
      <c r="B5" s="170"/>
      <c r="C5" s="170"/>
      <c r="D5" s="170"/>
      <c r="E5" s="170"/>
      <c r="F5" s="170"/>
      <c r="G5" s="170"/>
      <c r="H5" s="170"/>
      <c r="I5" s="170"/>
      <c r="J5" s="170"/>
      <c r="K5" s="170"/>
      <c r="L5" s="170"/>
      <c r="M5" s="170"/>
      <c r="N5" s="170"/>
      <c r="O5" s="170"/>
      <c r="P5" s="170"/>
      <c r="Q5" s="170"/>
      <c r="R5" s="176"/>
    </row>
    <row r="6" spans="1:18" ht="14.25" customHeight="1">
      <c r="A6" s="163" t="s">
        <v>211</v>
      </c>
      <c r="B6" s="126"/>
      <c r="C6" s="126"/>
      <c r="D6" s="126"/>
      <c r="E6" s="126"/>
      <c r="F6" s="122"/>
      <c r="G6" s="168" t="s">
        <v>102</v>
      </c>
      <c r="H6" s="126"/>
      <c r="I6" s="126"/>
      <c r="J6" s="126"/>
      <c r="K6" s="126"/>
      <c r="L6" s="126"/>
      <c r="M6" s="126"/>
      <c r="N6" s="126"/>
      <c r="O6" s="126"/>
      <c r="P6" s="126"/>
      <c r="Q6" s="126"/>
      <c r="R6" s="122"/>
    </row>
    <row r="7" spans="1:18" ht="14.25" customHeight="1">
      <c r="A7" s="163" t="s">
        <v>212</v>
      </c>
      <c r="B7" s="126"/>
      <c r="C7" s="126"/>
      <c r="D7" s="126"/>
      <c r="E7" s="126"/>
      <c r="F7" s="122"/>
      <c r="G7" s="168" t="s">
        <v>103</v>
      </c>
      <c r="H7" s="126"/>
      <c r="I7" s="126"/>
      <c r="J7" s="126"/>
      <c r="K7" s="126"/>
      <c r="L7" s="126"/>
      <c r="M7" s="126"/>
      <c r="N7" s="126"/>
      <c r="O7" s="126"/>
      <c r="P7" s="126"/>
      <c r="Q7" s="126"/>
      <c r="R7" s="122"/>
    </row>
    <row r="8" spans="1:18" ht="14.25" customHeight="1">
      <c r="A8" s="110" t="s">
        <v>135</v>
      </c>
      <c r="B8" s="111" t="s">
        <v>213</v>
      </c>
      <c r="C8" s="164" t="s">
        <v>214</v>
      </c>
      <c r="D8" s="165"/>
      <c r="E8" s="166" t="s">
        <v>215</v>
      </c>
      <c r="F8" s="167"/>
      <c r="G8" s="165"/>
      <c r="H8" s="169" t="s">
        <v>216</v>
      </c>
      <c r="I8" s="170"/>
      <c r="J8" s="170"/>
      <c r="K8" s="170"/>
      <c r="L8" s="170"/>
      <c r="M8" s="170"/>
      <c r="N8" s="171"/>
      <c r="O8" s="112" t="s">
        <v>217</v>
      </c>
      <c r="P8" s="169" t="s">
        <v>218</v>
      </c>
      <c r="Q8" s="171"/>
      <c r="R8" s="113" t="s">
        <v>219</v>
      </c>
    </row>
    <row r="9" spans="1:18" ht="21.75" customHeight="1">
      <c r="A9" s="117"/>
      <c r="B9" s="115"/>
      <c r="C9" s="159"/>
      <c r="D9" s="160"/>
      <c r="E9" s="161"/>
      <c r="F9" s="149"/>
      <c r="G9" s="160"/>
      <c r="H9" s="172"/>
      <c r="I9" s="126"/>
      <c r="J9" s="126"/>
      <c r="K9" s="126"/>
      <c r="L9" s="126"/>
      <c r="M9" s="126"/>
      <c r="N9" s="122"/>
      <c r="O9" s="115"/>
      <c r="P9" s="173"/>
      <c r="Q9" s="122"/>
      <c r="R9" s="116"/>
    </row>
    <row r="10" spans="1:18" ht="14.25" customHeight="1"/>
    <row r="11" spans="1:18" ht="14.25" customHeight="1">
      <c r="A11" s="163" t="s">
        <v>211</v>
      </c>
      <c r="B11" s="126"/>
      <c r="C11" s="126"/>
      <c r="D11" s="126"/>
      <c r="E11" s="126"/>
      <c r="F11" s="122"/>
      <c r="G11" s="168" t="s">
        <v>102</v>
      </c>
      <c r="H11" s="126"/>
      <c r="I11" s="126"/>
      <c r="J11" s="126"/>
      <c r="K11" s="126"/>
      <c r="L11" s="126"/>
      <c r="M11" s="126"/>
      <c r="N11" s="126"/>
      <c r="O11" s="126"/>
      <c r="P11" s="126"/>
      <c r="Q11" s="126"/>
      <c r="R11" s="122"/>
    </row>
    <row r="12" spans="1:18" ht="14.25" customHeight="1">
      <c r="A12" s="163" t="s">
        <v>212</v>
      </c>
      <c r="B12" s="126"/>
      <c r="C12" s="126"/>
      <c r="D12" s="126"/>
      <c r="E12" s="126"/>
      <c r="F12" s="122"/>
      <c r="G12" s="168" t="s">
        <v>113</v>
      </c>
      <c r="H12" s="126"/>
      <c r="I12" s="126"/>
      <c r="J12" s="126"/>
      <c r="K12" s="126"/>
      <c r="L12" s="126"/>
      <c r="M12" s="126"/>
      <c r="N12" s="126"/>
      <c r="O12" s="126"/>
      <c r="P12" s="126"/>
      <c r="Q12" s="126"/>
      <c r="R12" s="122"/>
    </row>
    <row r="13" spans="1:18" ht="14.25" customHeight="1">
      <c r="A13" s="110" t="s">
        <v>135</v>
      </c>
      <c r="B13" s="111" t="s">
        <v>213</v>
      </c>
      <c r="C13" s="164" t="s">
        <v>214</v>
      </c>
      <c r="D13" s="165"/>
      <c r="E13" s="166" t="s">
        <v>215</v>
      </c>
      <c r="F13" s="167"/>
      <c r="G13" s="165"/>
      <c r="H13" s="169" t="s">
        <v>216</v>
      </c>
      <c r="I13" s="170"/>
      <c r="J13" s="170"/>
      <c r="K13" s="170"/>
      <c r="L13" s="170"/>
      <c r="M13" s="170"/>
      <c r="N13" s="171"/>
      <c r="O13" s="112" t="s">
        <v>217</v>
      </c>
      <c r="P13" s="169" t="s">
        <v>218</v>
      </c>
      <c r="Q13" s="171"/>
      <c r="R13" s="113" t="s">
        <v>219</v>
      </c>
    </row>
    <row r="14" spans="1:18" ht="14.25" customHeight="1">
      <c r="A14" s="117"/>
      <c r="B14" s="115"/>
      <c r="C14" s="159"/>
      <c r="D14" s="160"/>
      <c r="E14" s="161"/>
      <c r="F14" s="149"/>
      <c r="G14" s="160"/>
      <c r="H14" s="172"/>
      <c r="I14" s="126"/>
      <c r="J14" s="126"/>
      <c r="K14" s="126"/>
      <c r="L14" s="126"/>
      <c r="M14" s="126"/>
      <c r="N14" s="122"/>
      <c r="O14" s="115"/>
      <c r="P14" s="173"/>
      <c r="Q14" s="122"/>
      <c r="R14" s="116"/>
    </row>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2">
    <mergeCell ref="A1:R1"/>
    <mergeCell ref="A2:B2"/>
    <mergeCell ref="C2:R2"/>
    <mergeCell ref="A3:B3"/>
    <mergeCell ref="C3:R3"/>
    <mergeCell ref="D4:R4"/>
    <mergeCell ref="A5:R5"/>
    <mergeCell ref="A11:F11"/>
    <mergeCell ref="A12:F12"/>
    <mergeCell ref="C13:D13"/>
    <mergeCell ref="E13:G13"/>
    <mergeCell ref="H8:N8"/>
    <mergeCell ref="P8:Q8"/>
    <mergeCell ref="H9:N9"/>
    <mergeCell ref="P9:Q9"/>
    <mergeCell ref="G11:R11"/>
    <mergeCell ref="C14:D14"/>
    <mergeCell ref="E14:G14"/>
    <mergeCell ref="A4:C4"/>
    <mergeCell ref="A6:F6"/>
    <mergeCell ref="A7:F7"/>
    <mergeCell ref="C8:D8"/>
    <mergeCell ref="E8:G8"/>
    <mergeCell ref="C9:D9"/>
    <mergeCell ref="E9:G9"/>
    <mergeCell ref="G12:R12"/>
    <mergeCell ref="H13:N13"/>
    <mergeCell ref="P13:Q13"/>
    <mergeCell ref="H14:N14"/>
    <mergeCell ref="P14:Q14"/>
    <mergeCell ref="G6:R6"/>
    <mergeCell ref="G7:R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workbookViewId="0"/>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77" t="s">
        <v>204</v>
      </c>
      <c r="B1" s="126"/>
      <c r="C1" s="126"/>
      <c r="D1" s="126"/>
      <c r="E1" s="126"/>
      <c r="F1" s="126"/>
      <c r="G1" s="126"/>
      <c r="H1" s="126"/>
      <c r="I1" s="126"/>
      <c r="J1" s="126"/>
      <c r="K1" s="126"/>
      <c r="L1" s="126"/>
      <c r="M1" s="126"/>
      <c r="N1" s="126"/>
      <c r="O1" s="126"/>
      <c r="P1" s="126"/>
      <c r="Q1" s="126"/>
      <c r="R1" s="122"/>
    </row>
    <row r="2" spans="1:18" ht="28.5" customHeight="1">
      <c r="A2" s="178" t="s">
        <v>205</v>
      </c>
      <c r="B2" s="160"/>
      <c r="C2" s="125" t="s">
        <v>206</v>
      </c>
      <c r="D2" s="126"/>
      <c r="E2" s="126"/>
      <c r="F2" s="126"/>
      <c r="G2" s="126"/>
      <c r="H2" s="126"/>
      <c r="I2" s="126"/>
      <c r="J2" s="126"/>
      <c r="K2" s="126"/>
      <c r="L2" s="126"/>
      <c r="M2" s="126"/>
      <c r="N2" s="126"/>
      <c r="O2" s="126"/>
      <c r="P2" s="126"/>
      <c r="Q2" s="126"/>
      <c r="R2" s="122"/>
    </row>
    <row r="3" spans="1:18" ht="38.25" customHeight="1">
      <c r="A3" s="125" t="s">
        <v>207</v>
      </c>
      <c r="B3" s="122"/>
      <c r="C3" s="179" t="s">
        <v>208</v>
      </c>
      <c r="D3" s="126"/>
      <c r="E3" s="126"/>
      <c r="F3" s="126"/>
      <c r="G3" s="126"/>
      <c r="H3" s="126"/>
      <c r="I3" s="126"/>
      <c r="J3" s="126"/>
      <c r="K3" s="126"/>
      <c r="L3" s="126"/>
      <c r="M3" s="126"/>
      <c r="N3" s="126"/>
      <c r="O3" s="126"/>
      <c r="P3" s="126"/>
      <c r="Q3" s="126"/>
      <c r="R3" s="122"/>
    </row>
    <row r="4" spans="1:18" ht="25.5" customHeight="1">
      <c r="A4" s="162" t="s">
        <v>209</v>
      </c>
      <c r="B4" s="126"/>
      <c r="C4" s="122"/>
      <c r="D4" s="174" t="s">
        <v>210</v>
      </c>
      <c r="E4" s="126"/>
      <c r="F4" s="126"/>
      <c r="G4" s="126"/>
      <c r="H4" s="126"/>
      <c r="I4" s="126"/>
      <c r="J4" s="126"/>
      <c r="K4" s="126"/>
      <c r="L4" s="126"/>
      <c r="M4" s="126"/>
      <c r="N4" s="126"/>
      <c r="O4" s="126"/>
      <c r="P4" s="126"/>
      <c r="Q4" s="126"/>
      <c r="R4" s="122"/>
    </row>
    <row r="5" spans="1:18" ht="12.75" customHeight="1">
      <c r="A5" s="175"/>
      <c r="B5" s="170"/>
      <c r="C5" s="170"/>
      <c r="D5" s="170"/>
      <c r="E5" s="170"/>
      <c r="F5" s="170"/>
      <c r="G5" s="170"/>
      <c r="H5" s="170"/>
      <c r="I5" s="170"/>
      <c r="J5" s="170"/>
      <c r="K5" s="170"/>
      <c r="L5" s="170"/>
      <c r="M5" s="170"/>
      <c r="N5" s="170"/>
      <c r="O5" s="170"/>
      <c r="P5" s="170"/>
      <c r="Q5" s="170"/>
      <c r="R5" s="176"/>
    </row>
    <row r="6" spans="1:18" ht="14.25" customHeight="1">
      <c r="A6" s="163" t="s">
        <v>211</v>
      </c>
      <c r="B6" s="126"/>
      <c r="C6" s="126"/>
      <c r="D6" s="126"/>
      <c r="E6" s="126"/>
      <c r="F6" s="122"/>
      <c r="G6" s="168" t="s">
        <v>118</v>
      </c>
      <c r="H6" s="126"/>
      <c r="I6" s="126"/>
      <c r="J6" s="126"/>
      <c r="K6" s="126"/>
      <c r="L6" s="126"/>
      <c r="M6" s="126"/>
      <c r="N6" s="126"/>
      <c r="O6" s="126"/>
      <c r="P6" s="126"/>
      <c r="Q6" s="126"/>
      <c r="R6" s="122"/>
    </row>
    <row r="7" spans="1:18" ht="14.25" customHeight="1">
      <c r="A7" s="163" t="s">
        <v>212</v>
      </c>
      <c r="B7" s="126"/>
      <c r="C7" s="126"/>
      <c r="D7" s="126"/>
      <c r="E7" s="126"/>
      <c r="F7" s="122"/>
      <c r="G7" s="168" t="s">
        <v>119</v>
      </c>
      <c r="H7" s="126"/>
      <c r="I7" s="126"/>
      <c r="J7" s="126"/>
      <c r="K7" s="126"/>
      <c r="L7" s="126"/>
      <c r="M7" s="126"/>
      <c r="N7" s="126"/>
      <c r="O7" s="126"/>
      <c r="P7" s="126"/>
      <c r="Q7" s="126"/>
      <c r="R7" s="122"/>
    </row>
    <row r="8" spans="1:18" ht="14.25" customHeight="1">
      <c r="A8" s="110" t="s">
        <v>135</v>
      </c>
      <c r="B8" s="111" t="s">
        <v>213</v>
      </c>
      <c r="C8" s="164" t="s">
        <v>214</v>
      </c>
      <c r="D8" s="165"/>
      <c r="E8" s="166" t="s">
        <v>215</v>
      </c>
      <c r="F8" s="167"/>
      <c r="G8" s="165"/>
      <c r="H8" s="169" t="s">
        <v>216</v>
      </c>
      <c r="I8" s="170"/>
      <c r="J8" s="170"/>
      <c r="K8" s="170"/>
      <c r="L8" s="170"/>
      <c r="M8" s="170"/>
      <c r="N8" s="171"/>
      <c r="O8" s="112" t="s">
        <v>217</v>
      </c>
      <c r="P8" s="169" t="s">
        <v>218</v>
      </c>
      <c r="Q8" s="171"/>
      <c r="R8" s="113" t="s">
        <v>219</v>
      </c>
    </row>
    <row r="9" spans="1:18" ht="21.75" customHeight="1">
      <c r="A9" s="117"/>
      <c r="B9" s="115"/>
      <c r="C9" s="159"/>
      <c r="D9" s="160"/>
      <c r="E9" s="161"/>
      <c r="F9" s="149"/>
      <c r="G9" s="160"/>
      <c r="H9" s="172"/>
      <c r="I9" s="126"/>
      <c r="J9" s="126"/>
      <c r="K9" s="126"/>
      <c r="L9" s="126"/>
      <c r="M9" s="126"/>
      <c r="N9" s="122"/>
      <c r="O9" s="115"/>
      <c r="P9" s="173"/>
      <c r="Q9" s="122"/>
      <c r="R9" s="116"/>
    </row>
    <row r="10" spans="1:18" ht="14.25" customHeight="1"/>
    <row r="11" spans="1:18" ht="14.25" customHeight="1"/>
    <row r="12" spans="1:18" ht="14.25" customHeight="1"/>
    <row r="13" spans="1:18" ht="14.25" customHeight="1"/>
    <row r="14" spans="1:18" ht="14.25" customHeight="1"/>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4:C4"/>
    <mergeCell ref="A6:F6"/>
    <mergeCell ref="A7:F7"/>
    <mergeCell ref="C8:D8"/>
    <mergeCell ref="E8:G8"/>
    <mergeCell ref="D4:R4"/>
    <mergeCell ref="A5:R5"/>
    <mergeCell ref="C9:D9"/>
    <mergeCell ref="E9:G9"/>
    <mergeCell ref="G6:R6"/>
    <mergeCell ref="G7:R7"/>
    <mergeCell ref="H8:N8"/>
    <mergeCell ref="P8:Q8"/>
    <mergeCell ref="H9:N9"/>
    <mergeCell ref="P9:Q9"/>
    <mergeCell ref="A1:R1"/>
    <mergeCell ref="A2:B2"/>
    <mergeCell ref="C2:R2"/>
    <mergeCell ref="A3:B3"/>
    <mergeCell ref="C3:R3"/>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0"/>
  <sheetViews>
    <sheetView workbookViewId="0"/>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77" t="s">
        <v>204</v>
      </c>
      <c r="B1" s="126"/>
      <c r="C1" s="126"/>
      <c r="D1" s="126"/>
      <c r="E1" s="126"/>
      <c r="F1" s="126"/>
      <c r="G1" s="126"/>
      <c r="H1" s="126"/>
      <c r="I1" s="126"/>
      <c r="J1" s="126"/>
      <c r="K1" s="126"/>
      <c r="L1" s="126"/>
      <c r="M1" s="126"/>
      <c r="N1" s="126"/>
      <c r="O1" s="126"/>
      <c r="P1" s="126"/>
      <c r="Q1" s="126"/>
      <c r="R1" s="122"/>
    </row>
    <row r="2" spans="1:18" ht="28.5" customHeight="1">
      <c r="A2" s="178" t="s">
        <v>205</v>
      </c>
      <c r="B2" s="160"/>
      <c r="C2" s="125" t="s">
        <v>206</v>
      </c>
      <c r="D2" s="126"/>
      <c r="E2" s="126"/>
      <c r="F2" s="126"/>
      <c r="G2" s="126"/>
      <c r="H2" s="126"/>
      <c r="I2" s="126"/>
      <c r="J2" s="126"/>
      <c r="K2" s="126"/>
      <c r="L2" s="126"/>
      <c r="M2" s="126"/>
      <c r="N2" s="126"/>
      <c r="O2" s="126"/>
      <c r="P2" s="126"/>
      <c r="Q2" s="126"/>
      <c r="R2" s="122"/>
    </row>
    <row r="3" spans="1:18" ht="38.25" customHeight="1">
      <c r="A3" s="125" t="s">
        <v>207</v>
      </c>
      <c r="B3" s="122"/>
      <c r="C3" s="179" t="s">
        <v>208</v>
      </c>
      <c r="D3" s="126"/>
      <c r="E3" s="126"/>
      <c r="F3" s="126"/>
      <c r="G3" s="126"/>
      <c r="H3" s="126"/>
      <c r="I3" s="126"/>
      <c r="J3" s="126"/>
      <c r="K3" s="126"/>
      <c r="L3" s="126"/>
      <c r="M3" s="126"/>
      <c r="N3" s="126"/>
      <c r="O3" s="126"/>
      <c r="P3" s="126"/>
      <c r="Q3" s="126"/>
      <c r="R3" s="122"/>
    </row>
    <row r="4" spans="1:18" ht="25.5" customHeight="1">
      <c r="A4" s="162" t="s">
        <v>209</v>
      </c>
      <c r="B4" s="126"/>
      <c r="C4" s="122"/>
      <c r="D4" s="174" t="s">
        <v>210</v>
      </c>
      <c r="E4" s="126"/>
      <c r="F4" s="126"/>
      <c r="G4" s="126"/>
      <c r="H4" s="126"/>
      <c r="I4" s="126"/>
      <c r="J4" s="126"/>
      <c r="K4" s="126"/>
      <c r="L4" s="126"/>
      <c r="M4" s="126"/>
      <c r="N4" s="126"/>
      <c r="O4" s="126"/>
      <c r="P4" s="126"/>
      <c r="Q4" s="126"/>
      <c r="R4" s="122"/>
    </row>
    <row r="5" spans="1:18" ht="12.75" customHeight="1">
      <c r="A5" s="175"/>
      <c r="B5" s="170"/>
      <c r="C5" s="170"/>
      <c r="D5" s="170"/>
      <c r="E5" s="170"/>
      <c r="F5" s="170"/>
      <c r="G5" s="170"/>
      <c r="H5" s="170"/>
      <c r="I5" s="170"/>
      <c r="J5" s="170"/>
      <c r="K5" s="170"/>
      <c r="L5" s="170"/>
      <c r="M5" s="170"/>
      <c r="N5" s="170"/>
      <c r="O5" s="170"/>
      <c r="P5" s="170"/>
      <c r="Q5" s="170"/>
      <c r="R5" s="176"/>
    </row>
    <row r="6" spans="1:18" ht="14.25" customHeight="1">
      <c r="A6" s="163" t="s">
        <v>211</v>
      </c>
      <c r="B6" s="126"/>
      <c r="C6" s="126"/>
      <c r="D6" s="126"/>
      <c r="E6" s="126"/>
      <c r="F6" s="122"/>
      <c r="G6" s="168" t="s">
        <v>121</v>
      </c>
      <c r="H6" s="126"/>
      <c r="I6" s="126"/>
      <c r="J6" s="126"/>
      <c r="K6" s="126"/>
      <c r="L6" s="126"/>
      <c r="M6" s="126"/>
      <c r="N6" s="126"/>
      <c r="O6" s="126"/>
      <c r="P6" s="126"/>
      <c r="Q6" s="126"/>
      <c r="R6" s="122"/>
    </row>
    <row r="7" spans="1:18" ht="14.25" customHeight="1">
      <c r="A7" s="163" t="s">
        <v>212</v>
      </c>
      <c r="B7" s="126"/>
      <c r="C7" s="126"/>
      <c r="D7" s="126"/>
      <c r="E7" s="126"/>
      <c r="F7" s="122"/>
      <c r="G7" s="168" t="s">
        <v>122</v>
      </c>
      <c r="H7" s="126"/>
      <c r="I7" s="126"/>
      <c r="J7" s="126"/>
      <c r="K7" s="126"/>
      <c r="L7" s="126"/>
      <c r="M7" s="126"/>
      <c r="N7" s="126"/>
      <c r="O7" s="126"/>
      <c r="P7" s="126"/>
      <c r="Q7" s="126"/>
      <c r="R7" s="122"/>
    </row>
    <row r="8" spans="1:18" ht="14.25" customHeight="1">
      <c r="A8" s="110" t="s">
        <v>135</v>
      </c>
      <c r="B8" s="111" t="s">
        <v>213</v>
      </c>
      <c r="C8" s="164" t="s">
        <v>214</v>
      </c>
      <c r="D8" s="165"/>
      <c r="E8" s="166" t="s">
        <v>215</v>
      </c>
      <c r="F8" s="167"/>
      <c r="G8" s="165"/>
      <c r="H8" s="169" t="s">
        <v>216</v>
      </c>
      <c r="I8" s="170"/>
      <c r="J8" s="170"/>
      <c r="K8" s="170"/>
      <c r="L8" s="170"/>
      <c r="M8" s="170"/>
      <c r="N8" s="171"/>
      <c r="O8" s="112" t="s">
        <v>217</v>
      </c>
      <c r="P8" s="169" t="s">
        <v>218</v>
      </c>
      <c r="Q8" s="171"/>
      <c r="R8" s="113" t="s">
        <v>219</v>
      </c>
    </row>
    <row r="9" spans="1:18" ht="21.75" customHeight="1">
      <c r="A9" s="117"/>
      <c r="B9" s="115"/>
      <c r="C9" s="159"/>
      <c r="D9" s="160"/>
      <c r="E9" s="161"/>
      <c r="F9" s="149"/>
      <c r="G9" s="160"/>
      <c r="H9" s="172"/>
      <c r="I9" s="126"/>
      <c r="J9" s="126"/>
      <c r="K9" s="126"/>
      <c r="L9" s="126"/>
      <c r="M9" s="126"/>
      <c r="N9" s="122"/>
      <c r="O9" s="115"/>
      <c r="P9" s="173"/>
      <c r="Q9" s="122"/>
      <c r="R9" s="116"/>
    </row>
    <row r="10" spans="1:18" ht="14.25" customHeight="1"/>
    <row r="11" spans="1:18" ht="14.25" customHeight="1"/>
    <row r="12" spans="1:18" ht="14.25" customHeight="1"/>
    <row r="13" spans="1:18" ht="14.25" customHeight="1"/>
    <row r="14" spans="1:18" ht="14.25" customHeight="1"/>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4:C4"/>
    <mergeCell ref="A6:F6"/>
    <mergeCell ref="A7:F7"/>
    <mergeCell ref="C8:D8"/>
    <mergeCell ref="E8:G8"/>
    <mergeCell ref="D4:R4"/>
    <mergeCell ref="A5:R5"/>
    <mergeCell ref="C9:D9"/>
    <mergeCell ref="E9:G9"/>
    <mergeCell ref="G6:R6"/>
    <mergeCell ref="G7:R7"/>
    <mergeCell ref="H8:N8"/>
    <mergeCell ref="P8:Q8"/>
    <mergeCell ref="H9:N9"/>
    <mergeCell ref="P9:Q9"/>
    <mergeCell ref="A1:R1"/>
    <mergeCell ref="A2:B2"/>
    <mergeCell ref="C2:R2"/>
    <mergeCell ref="A3:B3"/>
    <mergeCell ref="C3:R3"/>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00"/>
  <sheetViews>
    <sheetView workbookViewId="0"/>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77" t="s">
        <v>204</v>
      </c>
      <c r="B1" s="126"/>
      <c r="C1" s="126"/>
      <c r="D1" s="126"/>
      <c r="E1" s="126"/>
      <c r="F1" s="126"/>
      <c r="G1" s="126"/>
      <c r="H1" s="126"/>
      <c r="I1" s="126"/>
      <c r="J1" s="126"/>
      <c r="K1" s="126"/>
      <c r="L1" s="126"/>
      <c r="M1" s="126"/>
      <c r="N1" s="126"/>
      <c r="O1" s="126"/>
      <c r="P1" s="126"/>
      <c r="Q1" s="126"/>
      <c r="R1" s="122"/>
    </row>
    <row r="2" spans="1:18" ht="28.5" customHeight="1">
      <c r="A2" s="178" t="s">
        <v>205</v>
      </c>
      <c r="B2" s="160"/>
      <c r="C2" s="125" t="s">
        <v>206</v>
      </c>
      <c r="D2" s="126"/>
      <c r="E2" s="126"/>
      <c r="F2" s="126"/>
      <c r="G2" s="126"/>
      <c r="H2" s="126"/>
      <c r="I2" s="126"/>
      <c r="J2" s="126"/>
      <c r="K2" s="126"/>
      <c r="L2" s="126"/>
      <c r="M2" s="126"/>
      <c r="N2" s="126"/>
      <c r="O2" s="126"/>
      <c r="P2" s="126"/>
      <c r="Q2" s="126"/>
      <c r="R2" s="122"/>
    </row>
    <row r="3" spans="1:18" ht="38.25" customHeight="1">
      <c r="A3" s="125" t="s">
        <v>207</v>
      </c>
      <c r="B3" s="122"/>
      <c r="C3" s="179" t="s">
        <v>208</v>
      </c>
      <c r="D3" s="126"/>
      <c r="E3" s="126"/>
      <c r="F3" s="126"/>
      <c r="G3" s="126"/>
      <c r="H3" s="126"/>
      <c r="I3" s="126"/>
      <c r="J3" s="126"/>
      <c r="K3" s="126"/>
      <c r="L3" s="126"/>
      <c r="M3" s="126"/>
      <c r="N3" s="126"/>
      <c r="O3" s="126"/>
      <c r="P3" s="126"/>
      <c r="Q3" s="126"/>
      <c r="R3" s="122"/>
    </row>
    <row r="4" spans="1:18" ht="25.5" customHeight="1">
      <c r="A4" s="162" t="s">
        <v>209</v>
      </c>
      <c r="B4" s="126"/>
      <c r="C4" s="122"/>
      <c r="D4" s="174" t="s">
        <v>210</v>
      </c>
      <c r="E4" s="126"/>
      <c r="F4" s="126"/>
      <c r="G4" s="126"/>
      <c r="H4" s="126"/>
      <c r="I4" s="126"/>
      <c r="J4" s="126"/>
      <c r="K4" s="126"/>
      <c r="L4" s="126"/>
      <c r="M4" s="126"/>
      <c r="N4" s="126"/>
      <c r="O4" s="126"/>
      <c r="P4" s="126"/>
      <c r="Q4" s="126"/>
      <c r="R4" s="122"/>
    </row>
    <row r="5" spans="1:18" ht="12.75" customHeight="1">
      <c r="A5" s="175"/>
      <c r="B5" s="170"/>
      <c r="C5" s="170"/>
      <c r="D5" s="170"/>
      <c r="E5" s="170"/>
      <c r="F5" s="170"/>
      <c r="G5" s="170"/>
      <c r="H5" s="170"/>
      <c r="I5" s="170"/>
      <c r="J5" s="170"/>
      <c r="K5" s="170"/>
      <c r="L5" s="170"/>
      <c r="M5" s="170"/>
      <c r="N5" s="170"/>
      <c r="O5" s="170"/>
      <c r="P5" s="170"/>
      <c r="Q5" s="170"/>
      <c r="R5" s="176"/>
    </row>
    <row r="6" spans="1:18" ht="14.25" customHeight="1">
      <c r="A6" s="163" t="s">
        <v>211</v>
      </c>
      <c r="B6" s="126"/>
      <c r="C6" s="126"/>
      <c r="D6" s="126"/>
      <c r="E6" s="126"/>
      <c r="F6" s="122"/>
      <c r="G6" s="168" t="s">
        <v>127</v>
      </c>
      <c r="H6" s="126"/>
      <c r="I6" s="126"/>
      <c r="J6" s="126"/>
      <c r="K6" s="126"/>
      <c r="L6" s="126"/>
      <c r="M6" s="126"/>
      <c r="N6" s="126"/>
      <c r="O6" s="126"/>
      <c r="P6" s="126"/>
      <c r="Q6" s="126"/>
      <c r="R6" s="122"/>
    </row>
    <row r="7" spans="1:18" ht="14.25" customHeight="1">
      <c r="A7" s="163" t="s">
        <v>212</v>
      </c>
      <c r="B7" s="126"/>
      <c r="C7" s="126"/>
      <c r="D7" s="126"/>
      <c r="E7" s="126"/>
      <c r="F7" s="122"/>
      <c r="G7" s="168" t="s">
        <v>128</v>
      </c>
      <c r="H7" s="126"/>
      <c r="I7" s="126"/>
      <c r="J7" s="126"/>
      <c r="K7" s="126"/>
      <c r="L7" s="126"/>
      <c r="M7" s="126"/>
      <c r="N7" s="126"/>
      <c r="O7" s="126"/>
      <c r="P7" s="126"/>
      <c r="Q7" s="126"/>
      <c r="R7" s="122"/>
    </row>
    <row r="8" spans="1:18" ht="14.25" customHeight="1">
      <c r="A8" s="110" t="s">
        <v>135</v>
      </c>
      <c r="B8" s="111" t="s">
        <v>213</v>
      </c>
      <c r="C8" s="164" t="s">
        <v>214</v>
      </c>
      <c r="D8" s="165"/>
      <c r="E8" s="166" t="s">
        <v>215</v>
      </c>
      <c r="F8" s="167"/>
      <c r="G8" s="165"/>
      <c r="H8" s="169" t="s">
        <v>216</v>
      </c>
      <c r="I8" s="170"/>
      <c r="J8" s="170"/>
      <c r="K8" s="170"/>
      <c r="L8" s="170"/>
      <c r="M8" s="170"/>
      <c r="N8" s="171"/>
      <c r="O8" s="112" t="s">
        <v>217</v>
      </c>
      <c r="P8" s="169" t="s">
        <v>218</v>
      </c>
      <c r="Q8" s="171"/>
      <c r="R8" s="113" t="s">
        <v>219</v>
      </c>
    </row>
    <row r="9" spans="1:18" ht="21.75" customHeight="1">
      <c r="A9" s="117"/>
      <c r="B9" s="115"/>
      <c r="C9" s="159"/>
      <c r="D9" s="160"/>
      <c r="E9" s="161"/>
      <c r="F9" s="149"/>
      <c r="G9" s="160"/>
      <c r="H9" s="172"/>
      <c r="I9" s="126"/>
      <c r="J9" s="126"/>
      <c r="K9" s="126"/>
      <c r="L9" s="126"/>
      <c r="M9" s="126"/>
      <c r="N9" s="122"/>
      <c r="O9" s="115"/>
      <c r="P9" s="173"/>
      <c r="Q9" s="122"/>
      <c r="R9" s="116"/>
    </row>
    <row r="10" spans="1:18" ht="14.25" customHeight="1"/>
    <row r="11" spans="1:18" ht="14.25" customHeight="1"/>
    <row r="12" spans="1:18" ht="14.25" customHeight="1"/>
    <row r="13" spans="1:18" ht="14.25" customHeight="1"/>
    <row r="14" spans="1:18" ht="14.25" customHeight="1"/>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4:C4"/>
    <mergeCell ref="A6:F6"/>
    <mergeCell ref="A7:F7"/>
    <mergeCell ref="C8:D8"/>
    <mergeCell ref="E8:G8"/>
    <mergeCell ref="D4:R4"/>
    <mergeCell ref="A5:R5"/>
    <mergeCell ref="C9:D9"/>
    <mergeCell ref="E9:G9"/>
    <mergeCell ref="G6:R6"/>
    <mergeCell ref="G7:R7"/>
    <mergeCell ref="H8:N8"/>
    <mergeCell ref="P8:Q8"/>
    <mergeCell ref="H9:N9"/>
    <mergeCell ref="P9:Q9"/>
    <mergeCell ref="A1:R1"/>
    <mergeCell ref="A2:B2"/>
    <mergeCell ref="C2:R2"/>
    <mergeCell ref="A3:B3"/>
    <mergeCell ref="C3:R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SP</vt:lpstr>
      <vt:lpstr>GO</vt:lpstr>
      <vt:lpstr>OG_SP</vt:lpstr>
      <vt:lpstr>OG_GO</vt:lpstr>
      <vt:lpstr>EJE_1</vt:lpstr>
      <vt:lpstr>EJE_2</vt:lpstr>
      <vt:lpstr>EJE_3</vt:lpstr>
      <vt:lpstr>EJE_4</vt:lpstr>
      <vt:lpstr>EJE_5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Beatriz Cabrales Delgadillo</dc:creator>
  <cp:lastModifiedBy>Administración JIMAV</cp:lastModifiedBy>
  <cp:lastPrinted>2021-07-07T13:52:40Z</cp:lastPrinted>
  <dcterms:created xsi:type="dcterms:W3CDTF">2019-12-27T14:33:14Z</dcterms:created>
  <dcterms:modified xsi:type="dcterms:W3CDTF">2021-07-07T13:55:22Z</dcterms:modified>
</cp:coreProperties>
</file>