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ción JIMAV\Documents\Informes\Informes 2021\Fuego\Primer Informe Fuego\"/>
    </mc:Choice>
  </mc:AlternateContent>
  <xr:revisionPtr revIDLastSave="0" documentId="13_ncr:1_{C363E452-4938-4C34-93F1-48C0FB30674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FORME FINANCIERO" sheetId="7" r:id="rId1"/>
    <sheet name="DESGLOSE DE FACTURAS" sheetId="3" r:id="rId2"/>
    <sheet name="DEGLOSE DEL GASTO POR PARTIDA" sheetId="8" r:id="rId3"/>
  </sheets>
  <definedNames>
    <definedName name="_xlnm._FilterDatabase" localSheetId="2" hidden="1">#REF!</definedName>
    <definedName name="_xlnm._FilterDatabase" localSheetId="1" hidden="1">'DESGLOSE DE FACTURAS'!$P$1:$P$17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3" l="1"/>
  <c r="G36" i="8" l="1"/>
  <c r="G35" i="8"/>
  <c r="G34" i="8"/>
  <c r="F34" i="8"/>
  <c r="E34" i="8"/>
  <c r="D34" i="8"/>
  <c r="C34" i="8"/>
  <c r="G33" i="8"/>
  <c r="G32" i="8"/>
  <c r="F31" i="8"/>
  <c r="F30" i="8" s="1"/>
  <c r="E31" i="8"/>
  <c r="D31" i="8"/>
  <c r="C31" i="8"/>
  <c r="E30" i="8"/>
  <c r="D30" i="8"/>
  <c r="C30" i="8"/>
  <c r="G29" i="8"/>
  <c r="G28" i="8" s="1"/>
  <c r="F28" i="8"/>
  <c r="F17" i="8" s="1"/>
  <c r="E28" i="8"/>
  <c r="E17" i="8" s="1"/>
  <c r="D28" i="8"/>
  <c r="C28" i="8"/>
  <c r="G27" i="8"/>
  <c r="G26" i="8" s="1"/>
  <c r="F26" i="8"/>
  <c r="E26" i="8"/>
  <c r="D26" i="8"/>
  <c r="C26" i="8"/>
  <c r="G25" i="8"/>
  <c r="G24" i="8" s="1"/>
  <c r="F24" i="8"/>
  <c r="E24" i="8"/>
  <c r="D24" i="8"/>
  <c r="C24" i="8"/>
  <c r="G23" i="8"/>
  <c r="G22" i="8" s="1"/>
  <c r="F22" i="8"/>
  <c r="E22" i="8"/>
  <c r="D22" i="8"/>
  <c r="D17" i="8" s="1"/>
  <c r="C22" i="8"/>
  <c r="G21" i="8"/>
  <c r="G20" i="8" s="1"/>
  <c r="F20" i="8"/>
  <c r="E20" i="8"/>
  <c r="D20" i="8"/>
  <c r="C20" i="8"/>
  <c r="G19" i="8"/>
  <c r="G18" i="8" s="1"/>
  <c r="F18" i="8"/>
  <c r="E18" i="8"/>
  <c r="D18" i="8"/>
  <c r="C18" i="8"/>
  <c r="G16" i="8"/>
  <c r="G15" i="8"/>
  <c r="F14" i="8"/>
  <c r="E14" i="8"/>
  <c r="D14" i="8"/>
  <c r="C14" i="8"/>
  <c r="G13" i="8"/>
  <c r="G12" i="8" s="1"/>
  <c r="F12" i="8"/>
  <c r="E12" i="8"/>
  <c r="D12" i="8"/>
  <c r="C12" i="8"/>
  <c r="G11" i="8"/>
  <c r="G10" i="8" s="1"/>
  <c r="F10" i="8"/>
  <c r="E10" i="8"/>
  <c r="D10" i="8"/>
  <c r="D3" i="8" s="1"/>
  <c r="C10" i="8"/>
  <c r="G9" i="8"/>
  <c r="G8" i="8" s="1"/>
  <c r="F8" i="8"/>
  <c r="E8" i="8"/>
  <c r="D8" i="8"/>
  <c r="C8" i="8"/>
  <c r="G7" i="8"/>
  <c r="G6" i="8" s="1"/>
  <c r="F6" i="8"/>
  <c r="E6" i="8"/>
  <c r="D6" i="8"/>
  <c r="C6" i="8"/>
  <c r="G5" i="8"/>
  <c r="F4" i="8"/>
  <c r="E4" i="8"/>
  <c r="E3" i="8" s="1"/>
  <c r="E37" i="8" s="1"/>
  <c r="D4" i="8"/>
  <c r="C4" i="8"/>
  <c r="G4" i="8" s="1"/>
  <c r="F3" i="8"/>
  <c r="D37" i="8" l="1"/>
  <c r="G31" i="8"/>
  <c r="G30" i="8" s="1"/>
  <c r="C17" i="8"/>
  <c r="G14" i="8"/>
  <c r="C3" i="8"/>
  <c r="C37" i="8" s="1"/>
  <c r="F37" i="8"/>
  <c r="G3" i="8"/>
  <c r="G17" i="8"/>
  <c r="G37" i="8" l="1"/>
  <c r="K22" i="7"/>
  <c r="L22" i="7"/>
  <c r="M22" i="7"/>
  <c r="N22" i="7"/>
  <c r="O22" i="7"/>
  <c r="J22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5" i="7"/>
  <c r="G22" i="7" l="1"/>
  <c r="F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Beatriz Cabrales Delgadillo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Describir Estatal y Municipal, en ese orden. En caso de que no se haya ejercido recurso de las aportaciones municipales no desgosarlo.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PORCENTAJE DE AVANCE PROGRAMADO</t>
        </r>
      </text>
    </comment>
    <comment ref="H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es importante anexar dichos documentos en electronico</t>
        </r>
      </text>
    </comment>
    <comment ref="I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COMENTARIOS, RESPECTO A LAS METAS, NO LOGRADAS, INDIDCADORES ETC.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solo aplica para el informe final </t>
        </r>
      </text>
    </comment>
    <comment ref="S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 RESPECTO AL RECURSO</t>
        </r>
      </text>
    </comment>
  </commentList>
</comments>
</file>

<file path=xl/sharedStrings.xml><?xml version="1.0" encoding="utf-8"?>
<sst xmlns="http://schemas.openxmlformats.org/spreadsheetml/2006/main" count="129" uniqueCount="97">
  <si>
    <t>PERIODO QUE REPORTA:</t>
  </si>
  <si>
    <t>EJE ESTRATEGICO</t>
  </si>
  <si>
    <t xml:space="preserve">LÍNEAS DE ACCION </t>
  </si>
  <si>
    <t>ACTIVIDADES</t>
  </si>
  <si>
    <t>METAS</t>
  </si>
  <si>
    <t>PRESUPUESTO</t>
  </si>
  <si>
    <t>PROGRAMADO</t>
  </si>
  <si>
    <t>PARTIDA PRESUPUESTAL</t>
  </si>
  <si>
    <t>MUNICIPIO BENEFICIADO</t>
  </si>
  <si>
    <t>RELACION DE FACTURAS</t>
  </si>
  <si>
    <t>FECHA DE ENTREGA:</t>
  </si>
  <si>
    <t>NOMBRE DEL CONVENIO:</t>
  </si>
  <si>
    <t>NOMBRE DE LA: DIRECCIÓN EJECUTIVA, DIRECCIÓN DE ÁREA, COORDINACIÓN GENERAL:</t>
  </si>
  <si>
    <t>NOMBRE DE LA JUNTA INTERMUNICIPAL:</t>
  </si>
  <si>
    <t>EJE ESTRATEGICO:</t>
  </si>
  <si>
    <t>LINEA DE ACCIÓN:</t>
  </si>
  <si>
    <t>ACTIVIDAD</t>
  </si>
  <si>
    <t xml:space="preserve">NUMERACION CONSECUTIVA  PDF Y XML  </t>
  </si>
  <si>
    <t>FECHA</t>
  </si>
  <si>
    <t>DESCRIPCIÓN</t>
  </si>
  <si>
    <t>PARTIDA</t>
  </si>
  <si>
    <t>ORIGEN DEL RECURSO</t>
  </si>
  <si>
    <t>INDICADOR</t>
  </si>
  <si>
    <t>EJERCIDO AL  PRIMER TRIMESTRE</t>
  </si>
  <si>
    <t>MEDIO DE VERIFICACIÓN
(ENTREGABLE)</t>
  </si>
  <si>
    <t xml:space="preserve">NO. FACTURA /RECIBO/Contrato
(Folio) </t>
  </si>
  <si>
    <t>COMENTARIOS</t>
  </si>
  <si>
    <t>Monto</t>
  </si>
  <si>
    <t>NOMBRE DEL INDICADOR</t>
  </si>
  <si>
    <t>PROGRAMADO
 %</t>
  </si>
  <si>
    <t>LOGRADO
%</t>
  </si>
  <si>
    <t>EJERCIDO AL SEGUNDO TRIMESTRE</t>
  </si>
  <si>
    <t>EJERCIDO AL TERCER TRIMESTRE</t>
  </si>
  <si>
    <t>EJERCIDO AL CUARTO TRIMESTRE</t>
  </si>
  <si>
    <t>ACUMULADO</t>
  </si>
  <si>
    <t>REINTEGROS</t>
  </si>
  <si>
    <t>MATERIALES Y SUMINISTROS</t>
  </si>
  <si>
    <t>Herramientas, refacciones y accesorios menores</t>
  </si>
  <si>
    <t>SERVICIOS GENERALES</t>
  </si>
  <si>
    <t>TOTAL</t>
  </si>
  <si>
    <t>Materiales, útiles y equipos menores de oficina</t>
  </si>
  <si>
    <t>Productos alimenticios para el personal que realiza labores en campo o de supervisión</t>
  </si>
  <si>
    <t>Herramientas menores</t>
  </si>
  <si>
    <t>Seguros de bienes patrimoniales</t>
  </si>
  <si>
    <t>Mantenimiento y conservación de vehículos terrestres, aéreos, marítimos, lacustres y fluviales</t>
  </si>
  <si>
    <t>Viáticos en el país</t>
  </si>
  <si>
    <t>BIENES MUEBLES, INMUEBLES E INTANGIBLES</t>
  </si>
  <si>
    <t>Maquinaria y equipo diverso</t>
  </si>
  <si>
    <t>Ecosistemas, energía y conectividad biológica</t>
  </si>
  <si>
    <t>Manejo del fuego</t>
  </si>
  <si>
    <t>Coordinación de actividades</t>
  </si>
  <si>
    <t>Contratar a un coordinador del Programa por un periodo de 12 meses 2</t>
  </si>
  <si>
    <t>Contrato</t>
  </si>
  <si>
    <t>Factura</t>
  </si>
  <si>
    <t xml:space="preserve">Fortalecimiento de las brigadas regionales de prevención y combate  de incendios forestales </t>
  </si>
  <si>
    <t>Adquisición de   herramientas, equipo de protección, equipo de comunicación e insumos para integrantes de las brigadas regionales de prevención y combate de incendios forestales   5</t>
  </si>
  <si>
    <t>Socialización y difusión de las actividades de combate y prevención de incendios implementadas en la región Valles</t>
  </si>
  <si>
    <t>Adquisición del equipo requerido para la generación de información fotográfica y videográfica relativa a las actividades  de combate y prevención de incendios implementadas en la región Valles 5</t>
  </si>
  <si>
    <t>Poliza</t>
  </si>
  <si>
    <t>Contratación de servicios de la industria fílmica, del sonido y de video 1</t>
  </si>
  <si>
    <t>Supervisión y seguimiento de actividades</t>
  </si>
  <si>
    <t>Disponer del 100% de viáticos, alimentos, combustible y medios de transporte para la supervisión y seguimiento de actividades del Programa 4</t>
  </si>
  <si>
    <t>Facturas</t>
  </si>
  <si>
    <t>Factruas</t>
  </si>
  <si>
    <t>REGIÓN VALLES</t>
  </si>
  <si>
    <t>JUNTA INTERMUNICIPAL DE MEDIO AMBIENTE PARA LA GESTIÓN INTEGRAL DE LA REGIÓN VALLES
PRIMER INFORME TRIMESTRAL
CONVENIO PARA LA APLICACIÓN DEL PROGRAMA MANEJO DEL FUEGO A TRAVES DE ACCIONES Y ESTRATEGIAS PARA LA GESTIÓN AMBIENTAL COMO
MECANISMOS DE GOBERNANZA TERRITORIAL A TRAVES DE LA JUNTA INTERMUNICIPAL JIMAV</t>
  </si>
  <si>
    <t>01 DE ENERO AL 31 DE MARZO</t>
  </si>
  <si>
    <t>20 DE ABRIL DEL 2021</t>
  </si>
  <si>
    <t>MANEJO DEL FUEGO A TRAVES DE ACCIONES Y ESTRATEGIAS PARA LA GESTIÓN AMBIENTAL COMO MECANISMOS DE GOBERNANZA TERRITORIAL A TRAVES DE LA JUNTA INTERMUNICIPAL JIMAV"</t>
  </si>
  <si>
    <t>DIRECCIÓN</t>
  </si>
  <si>
    <t>JUNTA INTERMUNICIPAL DE MEDIO AMBIENTE PARA LA GESTIÓN INTEGRAL DE LA REGION VALLES (JIMAV)</t>
  </si>
  <si>
    <t>Materiales de administración, emisión de documentos y artículos oficiales</t>
  </si>
  <si>
    <t>Alimentos y utensilios</t>
  </si>
  <si>
    <t>Materiales y artículos de construcción y de reparación</t>
  </si>
  <si>
    <t>Material eléctrico y electrónico</t>
  </si>
  <si>
    <t>Combustibles, lubricantes y aditivos</t>
  </si>
  <si>
    <t>Combustibles, lubricantes y aditivos para vehículos asignados a servidores públicos</t>
  </si>
  <si>
    <t>Vestuario, blancos, prendas de protección y artículos deportivos</t>
  </si>
  <si>
    <t>Prendas de seguridad y protección personal</t>
  </si>
  <si>
    <t>Refacciones y accesorios menores de maquinaria y otros equipos</t>
  </si>
  <si>
    <t>Servicios Profesionales, científicos y técnicos y otros servicios</t>
  </si>
  <si>
    <t>Servicios profesionales, científicos y técnicos integrales</t>
  </si>
  <si>
    <t>SERVICIOS FINANCIEROS, BANCARIOS Y COMERCIALES</t>
  </si>
  <si>
    <t>Servicios de instalación, reparación, mantemiento y conservación</t>
  </si>
  <si>
    <t>Servicios de comunicación social y publicidad</t>
  </si>
  <si>
    <t>Servicios de la industria fílmica, del sonido y del video</t>
  </si>
  <si>
    <t>Servicio de Traslado y viáticos</t>
  </si>
  <si>
    <t>Otros Servicios Generales</t>
  </si>
  <si>
    <t>Subcontratación de servicios con terceros</t>
  </si>
  <si>
    <t>Mobiliario y Equipo de Administración</t>
  </si>
  <si>
    <t>Equipo de cómputo y de tecnología de la información</t>
  </si>
  <si>
    <t>Otros mobiliarios y equipos de administraci</t>
  </si>
  <si>
    <t>Maquinaria, otros equipos y herramientas</t>
  </si>
  <si>
    <t>Equipo de generación eléctrica, aparatos y accesorios eléctricos</t>
  </si>
  <si>
    <t xml:space="preserve">Total </t>
  </si>
  <si>
    <t>JUNTA INTERMUNICIPAL DE MEDIO AMBIETNE PARA LA GESTIÓN INTEGRAL DE LA REGIÓN VALLES
CONVENIO PARA LA APLICACIÓN DEL PROGRAMA MANEJO DEL FUEGO A TRAVES DE ACCIONES Y ESTRATEGIAS PARA LA GESTIÓN AMBIENTAL COMO MECANISMOS DE GOBERNANZA TERRITORIAL A TRAVES DE LA JUNTA INTERMUNICIPAL JIMAV</t>
  </si>
  <si>
    <t>PERIODO QUE REPORTA: PRIMER TRIMESTRE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</si>
</sst>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&quot;$&quot;\ * #,##0.00_-;\-&quot;$&quot;\ * #,##0.00_-;_-&quot;$&quot;\ * &quot;-&quot;??_-;_-@_-"/>
    <numFmt numFmtId="166" formatCode="_-* #,##0.00000_-;\-* #,##0.00000_-;_-* &quot;-&quot;??_-;_-@_-"/>
    <numFmt numFmtId="167" formatCode="_-* #,##0.000000_-;\-* #,##0.0000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center" vertical="center" wrapText="1"/>
    </xf>
    <xf numFmtId="44" fontId="1" fillId="0" borderId="0" applyFont="0" applyFill="0" applyBorder="0" applyAlignment="0" applyProtection="0"/>
    <xf numFmtId="0" fontId="8" fillId="0" borderId="0"/>
    <xf numFmtId="0" fontId="1" fillId="0" borderId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6" fillId="2" borderId="1" xfId="6" applyFont="1" applyFill="1" applyBorder="1" applyAlignment="1">
      <alignment vertical="center"/>
    </xf>
    <xf numFmtId="0" fontId="0" fillId="0" borderId="0" xfId="0" applyFill="1"/>
    <xf numFmtId="43" fontId="12" fillId="0" borderId="0" xfId="6" applyFont="1" applyAlignment="1">
      <alignment horizontal="center" vertical="center"/>
    </xf>
    <xf numFmtId="43" fontId="14" fillId="5" borderId="1" xfId="6" applyFont="1" applyFill="1" applyBorder="1" applyAlignment="1">
      <alignment horizontal="center" vertical="center"/>
    </xf>
    <xf numFmtId="43" fontId="14" fillId="5" borderId="1" xfId="6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2" fontId="0" fillId="0" borderId="1" xfId="6" applyNumberFormat="1" applyFont="1" applyBorder="1" applyAlignment="1">
      <alignment horizontal="center" vertical="center"/>
    </xf>
    <xf numFmtId="2" fontId="14" fillId="5" borderId="1" xfId="6" applyNumberFormat="1" applyFont="1" applyFill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1" xfId="6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3" fontId="14" fillId="5" borderId="1" xfId="6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19" fillId="3" borderId="5" xfId="6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19" fillId="0" borderId="8" xfId="6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top" wrapText="1"/>
    </xf>
    <xf numFmtId="43" fontId="21" fillId="0" borderId="1" xfId="6" applyNumberFormat="1" applyFont="1" applyBorder="1" applyAlignment="1">
      <alignment horizontal="center" vertical="center"/>
    </xf>
    <xf numFmtId="0" fontId="14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8" applyFont="1" applyFill="1" applyBorder="1" applyAlignment="1">
      <alignment horizontal="center" vertical="center"/>
    </xf>
    <xf numFmtId="44" fontId="0" fillId="0" borderId="1" xfId="8" applyFont="1" applyFill="1" applyBorder="1" applyAlignment="1">
      <alignment vertical="center"/>
    </xf>
    <xf numFmtId="10" fontId="16" fillId="0" borderId="1" xfId="7" applyNumberFormat="1" applyFont="1" applyFill="1" applyBorder="1" applyAlignment="1">
      <alignment vertical="center"/>
    </xf>
    <xf numFmtId="10" fontId="16" fillId="0" borderId="1" xfId="7" applyNumberFormat="1" applyFont="1" applyBorder="1" applyAlignment="1">
      <alignment vertical="center"/>
    </xf>
    <xf numFmtId="4" fontId="0" fillId="0" borderId="1" xfId="6" applyNumberFormat="1" applyFont="1" applyBorder="1" applyAlignment="1">
      <alignment vertical="center" wrapText="1"/>
    </xf>
    <xf numFmtId="43" fontId="0" fillId="0" borderId="1" xfId="6" applyFont="1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43" fontId="2" fillId="0" borderId="0" xfId="6" applyFont="1" applyAlignment="1">
      <alignment vertical="center"/>
    </xf>
    <xf numFmtId="43" fontId="0" fillId="0" borderId="0" xfId="6" applyFont="1" applyAlignment="1">
      <alignment vertical="center"/>
    </xf>
    <xf numFmtId="4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6" applyNumberFormat="1" applyFont="1" applyAlignment="1">
      <alignment vertical="center"/>
    </xf>
    <xf numFmtId="14" fontId="5" fillId="0" borderId="0" xfId="0" applyNumberFormat="1" applyFont="1" applyAlignment="1">
      <alignment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44" fontId="23" fillId="4" borderId="15" xfId="0" applyNumberFormat="1" applyFont="1" applyFill="1" applyBorder="1" applyAlignment="1">
      <alignment vertical="center"/>
    </xf>
    <xf numFmtId="0" fontId="23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4" fontId="23" fillId="0" borderId="1" xfId="0" applyNumberFormat="1" applyFont="1" applyBorder="1" applyAlignment="1">
      <alignment vertical="center"/>
    </xf>
    <xf numFmtId="44" fontId="23" fillId="0" borderId="16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vertical="center"/>
    </xf>
    <xf numFmtId="44" fontId="8" fillId="0" borderId="16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44" fontId="23" fillId="0" borderId="1" xfId="8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4" fontId="8" fillId="0" borderId="16" xfId="8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44" fontId="23" fillId="4" borderId="1" xfId="0" applyNumberFormat="1" applyFont="1" applyFill="1" applyBorder="1" applyAlignment="1">
      <alignment vertical="center"/>
    </xf>
    <xf numFmtId="44" fontId="0" fillId="0" borderId="1" xfId="8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44" fontId="2" fillId="0" borderId="1" xfId="8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44" fontId="8" fillId="0" borderId="1" xfId="8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44" fontId="0" fillId="0" borderId="11" xfId="8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4" fillId="4" borderId="17" xfId="0" applyFont="1" applyFill="1" applyBorder="1" applyAlignment="1">
      <alignment vertical="center" wrapText="1"/>
    </xf>
    <xf numFmtId="0" fontId="24" fillId="4" borderId="18" xfId="0" applyFont="1" applyFill="1" applyBorder="1" applyAlignment="1">
      <alignment vertical="center" wrapText="1"/>
    </xf>
    <xf numFmtId="44" fontId="24" fillId="4" borderId="18" xfId="8" applyFont="1" applyFill="1" applyBorder="1" applyAlignment="1">
      <alignment horizontal="center" vertical="center" wrapText="1"/>
    </xf>
    <xf numFmtId="44" fontId="24" fillId="4" borderId="19" xfId="8" applyFont="1" applyFill="1" applyBorder="1" applyAlignment="1">
      <alignment horizontal="center" vertical="center" wrapText="1"/>
    </xf>
    <xf numFmtId="44" fontId="23" fillId="4" borderId="20" xfId="0" applyNumberFormat="1" applyFont="1" applyFill="1" applyBorder="1" applyAlignment="1">
      <alignment vertical="center"/>
    </xf>
    <xf numFmtId="44" fontId="23" fillId="0" borderId="16" xfId="8" applyFont="1" applyFill="1" applyBorder="1" applyAlignment="1">
      <alignment vertical="center"/>
    </xf>
    <xf numFmtId="44" fontId="23" fillId="4" borderId="16" xfId="0" applyNumberFormat="1" applyFont="1" applyFill="1" applyBorder="1" applyAlignment="1">
      <alignment vertical="center"/>
    </xf>
    <xf numFmtId="44" fontId="2" fillId="0" borderId="16" xfId="8" applyFont="1" applyFill="1" applyBorder="1" applyAlignment="1">
      <alignment horizontal="center" vertical="center"/>
    </xf>
    <xf numFmtId="44" fontId="8" fillId="0" borderId="21" xfId="8" applyFont="1" applyFill="1" applyBorder="1" applyAlignment="1">
      <alignment vertical="center"/>
    </xf>
  </cellXfs>
  <cellStyles count="9">
    <cellStyle name="Millares" xfId="6" builtinId="3"/>
    <cellStyle name="Moneda" xfId="8" builtinId="4"/>
    <cellStyle name="Moneda 2" xfId="5" xr:uid="{00000000-0005-0000-0000-000002000000}"/>
    <cellStyle name="Moneda 4" xfId="2" xr:uid="{00000000-0005-0000-0000-000003000000}"/>
    <cellStyle name="Normal" xfId="0" builtinId="0"/>
    <cellStyle name="Normal 2 2" xfId="3" xr:uid="{00000000-0005-0000-0000-000005000000}"/>
    <cellStyle name="Normal 3 2 2" xfId="1" xr:uid="{00000000-0005-0000-0000-000006000000}"/>
    <cellStyle name="Normal 8" xfId="4" xr:uid="{00000000-0005-0000-0000-000007000000}"/>
    <cellStyle name="Porcentaje" xfId="7" builtinId="5"/>
  </cellStyles>
  <dxfs count="0"/>
  <tableStyles count="1" defaultTableStyle="TableStyleMedium2" defaultPivotStyle="PivotStyleLight16">
    <tableStyle name="Estilo de tabla diná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140434</xdr:rowOff>
    </xdr:from>
    <xdr:to>
      <xdr:col>2</xdr:col>
      <xdr:colOff>400050</xdr:colOff>
      <xdr:row>0</xdr:row>
      <xdr:rowOff>547856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40434"/>
          <a:ext cx="2238375" cy="40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opLeftCell="K1" zoomScale="90" zoomScaleNormal="90" workbookViewId="0">
      <selection activeCell="V7" sqref="V7"/>
    </sheetView>
  </sheetViews>
  <sheetFormatPr baseColWidth="10" defaultRowHeight="15" x14ac:dyDescent="0.25"/>
  <cols>
    <col min="1" max="2" width="26.140625" style="45" customWidth="1"/>
    <col min="3" max="3" width="30.85546875" style="45" customWidth="1"/>
    <col min="4" max="4" width="23.42578125" style="45" customWidth="1"/>
    <col min="5" max="9" width="17.85546875" style="45" customWidth="1"/>
    <col min="10" max="10" width="17.5703125" style="58" customWidth="1"/>
    <col min="11" max="11" width="15.7109375" style="45" customWidth="1"/>
    <col min="12" max="12" width="17.28515625" style="45" bestFit="1" customWidth="1"/>
    <col min="13" max="13" width="15.7109375" style="45" customWidth="1"/>
    <col min="14" max="14" width="16.28515625" style="45" bestFit="1" customWidth="1"/>
    <col min="15" max="15" width="18.28515625" style="45" bestFit="1" customWidth="1"/>
    <col min="16" max="16" width="15.7109375" style="45" customWidth="1"/>
    <col min="17" max="17" width="19.140625" style="45" customWidth="1"/>
    <col min="18" max="18" width="20.140625" style="45" customWidth="1"/>
    <col min="19" max="19" width="22.140625" style="45" customWidth="1"/>
    <col min="20" max="16384" width="11.42578125" style="45"/>
  </cols>
  <sheetData>
    <row r="1" spans="1:19" ht="82.5" customHeight="1" x14ac:dyDescent="0.25">
      <c r="A1" s="97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19" ht="20.25" customHeight="1" x14ac:dyDescent="0.25">
      <c r="A2" s="104" t="s">
        <v>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/>
    </row>
    <row r="3" spans="1:19" ht="20.25" customHeight="1" x14ac:dyDescent="0.25">
      <c r="A3" s="100" t="s">
        <v>1</v>
      </c>
      <c r="B3" s="100" t="s">
        <v>2</v>
      </c>
      <c r="C3" s="100" t="s">
        <v>3</v>
      </c>
      <c r="D3" s="100" t="s">
        <v>4</v>
      </c>
      <c r="E3" s="101" t="s">
        <v>22</v>
      </c>
      <c r="F3" s="102"/>
      <c r="G3" s="102"/>
      <c r="H3" s="46"/>
      <c r="I3" s="47"/>
      <c r="J3" s="101" t="s">
        <v>5</v>
      </c>
      <c r="K3" s="102"/>
      <c r="L3" s="102"/>
      <c r="M3" s="102"/>
      <c r="N3" s="102"/>
      <c r="O3" s="103"/>
      <c r="P3" s="48"/>
      <c r="Q3" s="48"/>
      <c r="R3" s="48"/>
      <c r="S3" s="49"/>
    </row>
    <row r="4" spans="1:19" ht="48" customHeight="1" x14ac:dyDescent="0.25">
      <c r="A4" s="100"/>
      <c r="B4" s="100"/>
      <c r="C4" s="100"/>
      <c r="D4" s="100"/>
      <c r="E4" s="4" t="s">
        <v>28</v>
      </c>
      <c r="F4" s="2" t="s">
        <v>29</v>
      </c>
      <c r="G4" s="5" t="s">
        <v>30</v>
      </c>
      <c r="H4" s="5" t="s">
        <v>24</v>
      </c>
      <c r="I4" s="5" t="s">
        <v>26</v>
      </c>
      <c r="J4" s="7" t="s">
        <v>6</v>
      </c>
      <c r="K4" s="5" t="s">
        <v>23</v>
      </c>
      <c r="L4" s="5" t="s">
        <v>31</v>
      </c>
      <c r="M4" s="5" t="s">
        <v>32</v>
      </c>
      <c r="N4" s="5" t="s">
        <v>33</v>
      </c>
      <c r="O4" s="32" t="s">
        <v>34</v>
      </c>
      <c r="P4" s="32" t="s">
        <v>35</v>
      </c>
      <c r="Q4" s="2" t="s">
        <v>7</v>
      </c>
      <c r="R4" s="2" t="s">
        <v>8</v>
      </c>
      <c r="S4" s="3" t="s">
        <v>26</v>
      </c>
    </row>
    <row r="5" spans="1:19" s="51" customFormat="1" x14ac:dyDescent="0.25">
      <c r="A5" s="96" t="s">
        <v>48</v>
      </c>
      <c r="B5" s="96" t="s">
        <v>49</v>
      </c>
      <c r="C5" s="96" t="s">
        <v>50</v>
      </c>
      <c r="D5" s="96" t="s">
        <v>51</v>
      </c>
      <c r="E5" s="93"/>
      <c r="F5" s="93"/>
      <c r="G5" s="93"/>
      <c r="H5" s="6" t="s">
        <v>52</v>
      </c>
      <c r="I5" s="12"/>
      <c r="J5" s="34">
        <v>95000</v>
      </c>
      <c r="K5" s="14">
        <v>0</v>
      </c>
      <c r="L5" s="15"/>
      <c r="M5" s="10"/>
      <c r="N5" s="10"/>
      <c r="O5" s="10">
        <f>SUM(K5:N5)</f>
        <v>0</v>
      </c>
      <c r="P5" s="50"/>
      <c r="Q5" s="33">
        <v>3391</v>
      </c>
      <c r="R5" s="6" t="s">
        <v>64</v>
      </c>
      <c r="S5" s="42"/>
    </row>
    <row r="6" spans="1:19" s="51" customFormat="1" x14ac:dyDescent="0.25">
      <c r="A6" s="96"/>
      <c r="B6" s="96"/>
      <c r="C6" s="96"/>
      <c r="D6" s="96"/>
      <c r="E6" s="94"/>
      <c r="F6" s="94"/>
      <c r="G6" s="94"/>
      <c r="H6" s="6" t="s">
        <v>53</v>
      </c>
      <c r="I6" s="12"/>
      <c r="J6" s="35">
        <v>15000</v>
      </c>
      <c r="K6" s="13">
        <v>0</v>
      </c>
      <c r="L6" s="15"/>
      <c r="M6" s="11"/>
      <c r="N6" s="11"/>
      <c r="O6" s="10">
        <f t="shared" ref="O6:O21" si="0">SUM(K6:N6)</f>
        <v>0</v>
      </c>
      <c r="P6" s="52"/>
      <c r="Q6" s="33">
        <v>3992</v>
      </c>
      <c r="R6" s="6" t="s">
        <v>64</v>
      </c>
      <c r="S6" s="42"/>
    </row>
    <row r="7" spans="1:19" s="51" customFormat="1" x14ac:dyDescent="0.25">
      <c r="A7" s="96"/>
      <c r="B7" s="96"/>
      <c r="C7" s="96" t="s">
        <v>54</v>
      </c>
      <c r="D7" s="96" t="s">
        <v>55</v>
      </c>
      <c r="E7" s="96"/>
      <c r="F7" s="96"/>
      <c r="G7" s="96"/>
      <c r="H7" s="6" t="s">
        <v>53</v>
      </c>
      <c r="I7" s="12"/>
      <c r="J7" s="35">
        <v>54000</v>
      </c>
      <c r="K7" s="13">
        <v>0</v>
      </c>
      <c r="L7" s="15"/>
      <c r="M7" s="11"/>
      <c r="N7" s="11"/>
      <c r="O7" s="10">
        <f t="shared" si="0"/>
        <v>0</v>
      </c>
      <c r="P7" s="52"/>
      <c r="Q7" s="33">
        <v>2911</v>
      </c>
      <c r="R7" s="6" t="s">
        <v>64</v>
      </c>
      <c r="S7" s="42"/>
    </row>
    <row r="8" spans="1:19" s="51" customFormat="1" x14ac:dyDescent="0.25">
      <c r="A8" s="96"/>
      <c r="B8" s="96"/>
      <c r="C8" s="96"/>
      <c r="D8" s="96"/>
      <c r="E8" s="96"/>
      <c r="F8" s="96"/>
      <c r="G8" s="96"/>
      <c r="H8" s="6" t="s">
        <v>53</v>
      </c>
      <c r="I8" s="12"/>
      <c r="J8" s="35">
        <v>32000</v>
      </c>
      <c r="K8" s="13">
        <v>0</v>
      </c>
      <c r="L8" s="15"/>
      <c r="M8" s="11"/>
      <c r="N8" s="11"/>
      <c r="O8" s="10">
        <f t="shared" si="0"/>
        <v>0</v>
      </c>
      <c r="P8" s="52"/>
      <c r="Q8" s="33">
        <v>5191</v>
      </c>
      <c r="R8" s="6" t="s">
        <v>64</v>
      </c>
      <c r="S8" s="42"/>
    </row>
    <row r="9" spans="1:19" s="51" customFormat="1" ht="44.25" customHeight="1" x14ac:dyDescent="0.25">
      <c r="A9" s="96"/>
      <c r="B9" s="96"/>
      <c r="C9" s="96"/>
      <c r="D9" s="96"/>
      <c r="E9" s="96"/>
      <c r="F9" s="96"/>
      <c r="G9" s="96"/>
      <c r="H9" s="6" t="s">
        <v>53</v>
      </c>
      <c r="I9" s="43"/>
      <c r="J9" s="35">
        <v>90000</v>
      </c>
      <c r="K9" s="13">
        <v>0</v>
      </c>
      <c r="L9" s="15"/>
      <c r="M9" s="11"/>
      <c r="N9" s="11"/>
      <c r="O9" s="10">
        <f t="shared" si="0"/>
        <v>0</v>
      </c>
      <c r="P9" s="52"/>
      <c r="Q9" s="33">
        <v>2981</v>
      </c>
      <c r="R9" s="6" t="s">
        <v>64</v>
      </c>
      <c r="S9" s="41"/>
    </row>
    <row r="10" spans="1:19" s="51" customFormat="1" ht="44.25" customHeight="1" x14ac:dyDescent="0.25">
      <c r="A10" s="96"/>
      <c r="B10" s="96"/>
      <c r="C10" s="96"/>
      <c r="D10" s="96"/>
      <c r="E10" s="96"/>
      <c r="F10" s="96"/>
      <c r="G10" s="96"/>
      <c r="H10" s="6" t="s">
        <v>53</v>
      </c>
      <c r="I10" s="43"/>
      <c r="J10" s="35">
        <v>9000</v>
      </c>
      <c r="K10" s="13">
        <v>0</v>
      </c>
      <c r="L10" s="15"/>
      <c r="M10" s="11"/>
      <c r="N10" s="11"/>
      <c r="O10" s="10">
        <f t="shared" si="0"/>
        <v>0</v>
      </c>
      <c r="P10" s="52"/>
      <c r="Q10" s="33">
        <v>5651</v>
      </c>
      <c r="R10" s="6" t="s">
        <v>64</v>
      </c>
      <c r="S10" s="42"/>
    </row>
    <row r="11" spans="1:19" s="51" customFormat="1" x14ac:dyDescent="0.25">
      <c r="A11" s="96"/>
      <c r="B11" s="96"/>
      <c r="C11" s="96"/>
      <c r="D11" s="96"/>
      <c r="E11" s="96"/>
      <c r="F11" s="96"/>
      <c r="G11" s="96"/>
      <c r="H11" s="6" t="s">
        <v>53</v>
      </c>
      <c r="I11" s="12"/>
      <c r="J11" s="35">
        <v>50000</v>
      </c>
      <c r="K11" s="13">
        <v>0</v>
      </c>
      <c r="L11" s="15"/>
      <c r="M11" s="11"/>
      <c r="N11" s="11"/>
      <c r="O11" s="10">
        <f t="shared" si="0"/>
        <v>0</v>
      </c>
      <c r="P11" s="52"/>
      <c r="Q11" s="33">
        <v>2721</v>
      </c>
      <c r="R11" s="6" t="s">
        <v>64</v>
      </c>
      <c r="S11" s="42"/>
    </row>
    <row r="12" spans="1:19" s="51" customFormat="1" x14ac:dyDescent="0.25">
      <c r="A12" s="96"/>
      <c r="B12" s="96"/>
      <c r="C12" s="96" t="s">
        <v>56</v>
      </c>
      <c r="D12" s="96" t="s">
        <v>57</v>
      </c>
      <c r="E12" s="93"/>
      <c r="F12" s="93"/>
      <c r="G12" s="93"/>
      <c r="H12" s="6" t="s">
        <v>53</v>
      </c>
      <c r="I12" s="12"/>
      <c r="J12" s="35">
        <v>50000</v>
      </c>
      <c r="K12" s="13">
        <v>0</v>
      </c>
      <c r="L12" s="15"/>
      <c r="M12" s="11"/>
      <c r="N12" s="11"/>
      <c r="O12" s="10">
        <f t="shared" si="0"/>
        <v>0</v>
      </c>
      <c r="P12" s="52"/>
      <c r="Q12" s="33">
        <v>5694</v>
      </c>
      <c r="R12" s="6" t="s">
        <v>64</v>
      </c>
      <c r="S12" s="42"/>
    </row>
    <row r="13" spans="1:19" s="51" customFormat="1" ht="45" customHeight="1" x14ac:dyDescent="0.25">
      <c r="A13" s="96"/>
      <c r="B13" s="96"/>
      <c r="C13" s="96"/>
      <c r="D13" s="96"/>
      <c r="E13" s="95"/>
      <c r="F13" s="95"/>
      <c r="G13" s="95"/>
      <c r="H13" s="6" t="s">
        <v>53</v>
      </c>
      <c r="I13" s="44"/>
      <c r="J13" s="35">
        <v>18000</v>
      </c>
      <c r="K13" s="13">
        <v>0</v>
      </c>
      <c r="L13" s="17"/>
      <c r="M13" s="38"/>
      <c r="N13" s="20"/>
      <c r="O13" s="10">
        <f t="shared" si="0"/>
        <v>0</v>
      </c>
      <c r="P13" s="52"/>
      <c r="Q13" s="33">
        <v>2461</v>
      </c>
      <c r="R13" s="6" t="s">
        <v>64</v>
      </c>
      <c r="S13" s="42"/>
    </row>
    <row r="14" spans="1:19" s="51" customFormat="1" ht="30" customHeight="1" x14ac:dyDescent="0.25">
      <c r="A14" s="96"/>
      <c r="B14" s="96"/>
      <c r="C14" s="96"/>
      <c r="D14" s="96"/>
      <c r="E14" s="95"/>
      <c r="F14" s="95"/>
      <c r="G14" s="95"/>
      <c r="H14" s="6" t="s">
        <v>53</v>
      </c>
      <c r="I14" s="44"/>
      <c r="J14" s="35">
        <v>2000</v>
      </c>
      <c r="K14" s="13">
        <v>0</v>
      </c>
      <c r="L14" s="39"/>
      <c r="M14" s="40"/>
      <c r="N14" s="20"/>
      <c r="O14" s="10">
        <f t="shared" si="0"/>
        <v>0</v>
      </c>
      <c r="P14" s="52"/>
      <c r="Q14" s="33">
        <v>5151</v>
      </c>
      <c r="R14" s="6" t="s">
        <v>64</v>
      </c>
      <c r="S14" s="42"/>
    </row>
    <row r="15" spans="1:19" s="51" customFormat="1" ht="30" customHeight="1" x14ac:dyDescent="0.25">
      <c r="A15" s="96"/>
      <c r="B15" s="96"/>
      <c r="C15" s="96"/>
      <c r="D15" s="96"/>
      <c r="E15" s="95"/>
      <c r="F15" s="95"/>
      <c r="G15" s="95"/>
      <c r="H15" s="6" t="s">
        <v>53</v>
      </c>
      <c r="I15" s="44"/>
      <c r="J15" s="35">
        <v>2000</v>
      </c>
      <c r="K15" s="13">
        <v>0</v>
      </c>
      <c r="L15" s="17"/>
      <c r="M15" s="6"/>
      <c r="N15" s="20"/>
      <c r="O15" s="10">
        <f t="shared" si="0"/>
        <v>0</v>
      </c>
      <c r="P15" s="52"/>
      <c r="Q15" s="33">
        <v>2111</v>
      </c>
      <c r="R15" s="6" t="s">
        <v>64</v>
      </c>
      <c r="S15" s="42"/>
    </row>
    <row r="16" spans="1:19" s="51" customFormat="1" ht="30" customHeight="1" x14ac:dyDescent="0.25">
      <c r="A16" s="96"/>
      <c r="B16" s="96"/>
      <c r="C16" s="96"/>
      <c r="D16" s="96"/>
      <c r="E16" s="94"/>
      <c r="F16" s="94"/>
      <c r="G16" s="94"/>
      <c r="H16" s="6" t="s">
        <v>58</v>
      </c>
      <c r="I16" s="44"/>
      <c r="J16" s="35">
        <v>5000</v>
      </c>
      <c r="K16" s="13">
        <v>0</v>
      </c>
      <c r="L16" s="17"/>
      <c r="M16" s="6"/>
      <c r="N16" s="20"/>
      <c r="O16" s="10">
        <f t="shared" si="0"/>
        <v>0</v>
      </c>
      <c r="P16" s="52"/>
      <c r="Q16" s="33">
        <v>3451</v>
      </c>
      <c r="R16" s="6" t="s">
        <v>64</v>
      </c>
      <c r="S16" s="42"/>
    </row>
    <row r="17" spans="1:19" s="51" customFormat="1" ht="30" customHeight="1" x14ac:dyDescent="0.25">
      <c r="A17" s="96"/>
      <c r="B17" s="96"/>
      <c r="C17" s="96"/>
      <c r="D17" s="6" t="s">
        <v>59</v>
      </c>
      <c r="E17" s="6"/>
      <c r="F17" s="36"/>
      <c r="G17" s="37"/>
      <c r="H17" s="6" t="s">
        <v>53</v>
      </c>
      <c r="I17" s="44"/>
      <c r="J17" s="35">
        <v>25000</v>
      </c>
      <c r="K17" s="13">
        <v>0</v>
      </c>
      <c r="L17" s="17"/>
      <c r="M17" s="6"/>
      <c r="N17" s="20"/>
      <c r="O17" s="10">
        <f t="shared" si="0"/>
        <v>0</v>
      </c>
      <c r="P17" s="52"/>
      <c r="Q17" s="33">
        <v>3651</v>
      </c>
      <c r="R17" s="6" t="s">
        <v>64</v>
      </c>
      <c r="S17" s="42"/>
    </row>
    <row r="18" spans="1:19" ht="30" customHeight="1" x14ac:dyDescent="0.25">
      <c r="A18" s="96"/>
      <c r="B18" s="96"/>
      <c r="C18" s="96" t="s">
        <v>60</v>
      </c>
      <c r="D18" s="96" t="s">
        <v>61</v>
      </c>
      <c r="E18" s="93"/>
      <c r="F18" s="93"/>
      <c r="G18" s="93"/>
      <c r="H18" s="6" t="s">
        <v>62</v>
      </c>
      <c r="I18" s="53"/>
      <c r="J18" s="35">
        <v>20000</v>
      </c>
      <c r="K18" s="13">
        <v>0</v>
      </c>
      <c r="L18" s="54"/>
      <c r="M18" s="54"/>
      <c r="N18" s="54"/>
      <c r="O18" s="10">
        <f t="shared" si="0"/>
        <v>0</v>
      </c>
      <c r="P18" s="55"/>
      <c r="Q18" s="6">
        <v>2213</v>
      </c>
      <c r="R18" s="6" t="s">
        <v>64</v>
      </c>
      <c r="S18" s="55"/>
    </row>
    <row r="19" spans="1:19" x14ac:dyDescent="0.25">
      <c r="A19" s="96"/>
      <c r="B19" s="96"/>
      <c r="C19" s="96"/>
      <c r="D19" s="96"/>
      <c r="E19" s="95"/>
      <c r="F19" s="95"/>
      <c r="G19" s="95"/>
      <c r="H19" s="6" t="s">
        <v>63</v>
      </c>
      <c r="I19" s="55"/>
      <c r="J19" s="35">
        <v>5000</v>
      </c>
      <c r="K19" s="13">
        <v>0</v>
      </c>
      <c r="L19" s="55"/>
      <c r="M19" s="55"/>
      <c r="N19" s="55"/>
      <c r="O19" s="10">
        <f t="shared" si="0"/>
        <v>0</v>
      </c>
      <c r="P19" s="55"/>
      <c r="Q19" s="33">
        <v>3751</v>
      </c>
      <c r="R19" s="6" t="s">
        <v>64</v>
      </c>
      <c r="S19" s="55"/>
    </row>
    <row r="20" spans="1:19" x14ac:dyDescent="0.25">
      <c r="A20" s="96"/>
      <c r="B20" s="96"/>
      <c r="C20" s="96"/>
      <c r="D20" s="96"/>
      <c r="E20" s="95"/>
      <c r="F20" s="95"/>
      <c r="G20" s="95"/>
      <c r="H20" s="6" t="s">
        <v>62</v>
      </c>
      <c r="I20" s="55"/>
      <c r="J20" s="35">
        <v>100000</v>
      </c>
      <c r="K20" s="13">
        <v>0</v>
      </c>
      <c r="L20" s="55"/>
      <c r="M20" s="55"/>
      <c r="N20" s="55"/>
      <c r="O20" s="10">
        <f t="shared" si="0"/>
        <v>0</v>
      </c>
      <c r="P20" s="55"/>
      <c r="Q20" s="33">
        <v>2613</v>
      </c>
      <c r="R20" s="6" t="s">
        <v>64</v>
      </c>
      <c r="S20" s="55"/>
    </row>
    <row r="21" spans="1:19" x14ac:dyDescent="0.25">
      <c r="A21" s="96"/>
      <c r="B21" s="96"/>
      <c r="C21" s="96"/>
      <c r="D21" s="96"/>
      <c r="E21" s="94"/>
      <c r="F21" s="94"/>
      <c r="G21" s="94"/>
      <c r="H21" s="33" t="s">
        <v>63</v>
      </c>
      <c r="I21" s="54"/>
      <c r="J21" s="35">
        <v>10000</v>
      </c>
      <c r="K21" s="13">
        <v>0</v>
      </c>
      <c r="L21" s="54"/>
      <c r="M21" s="54"/>
      <c r="N21" s="54"/>
      <c r="O21" s="10">
        <f t="shared" si="0"/>
        <v>0</v>
      </c>
      <c r="P21" s="54"/>
      <c r="Q21" s="33">
        <v>3551</v>
      </c>
      <c r="R21" s="6" t="s">
        <v>64</v>
      </c>
      <c r="S21" s="54"/>
    </row>
    <row r="22" spans="1:19" x14ac:dyDescent="0.25">
      <c r="F22" s="56">
        <f>SUM(F5:F17)</f>
        <v>0</v>
      </c>
      <c r="G22" s="56">
        <f>SUM(G5:G17)</f>
        <v>0</v>
      </c>
      <c r="J22" s="57">
        <f>SUM(J5:J21)</f>
        <v>582000</v>
      </c>
      <c r="K22" s="57">
        <f t="shared" ref="K22:O22" si="1">SUM(K5:K21)</f>
        <v>0</v>
      </c>
      <c r="L22" s="57">
        <f t="shared" si="1"/>
        <v>0</v>
      </c>
      <c r="M22" s="57">
        <f t="shared" si="1"/>
        <v>0</v>
      </c>
      <c r="N22" s="57">
        <f t="shared" si="1"/>
        <v>0</v>
      </c>
      <c r="O22" s="57">
        <f t="shared" si="1"/>
        <v>0</v>
      </c>
    </row>
    <row r="24" spans="1:19" x14ac:dyDescent="0.25">
      <c r="L24" s="59"/>
    </row>
    <row r="26" spans="1:19" x14ac:dyDescent="0.25">
      <c r="L26" s="60"/>
    </row>
    <row r="30" spans="1:19" x14ac:dyDescent="0.25">
      <c r="J30" s="61"/>
    </row>
    <row r="31" spans="1:19" x14ac:dyDescent="0.25">
      <c r="H31" s="58"/>
      <c r="J31" s="61"/>
    </row>
    <row r="32" spans="1:19" x14ac:dyDescent="0.25">
      <c r="J32" s="61"/>
    </row>
  </sheetData>
  <mergeCells count="30">
    <mergeCell ref="A1:S1"/>
    <mergeCell ref="A3:A4"/>
    <mergeCell ref="B3:B4"/>
    <mergeCell ref="C3:C4"/>
    <mergeCell ref="D3:D4"/>
    <mergeCell ref="E3:G3"/>
    <mergeCell ref="J3:O3"/>
    <mergeCell ref="A2:S2"/>
    <mergeCell ref="A5:A21"/>
    <mergeCell ref="B5:B21"/>
    <mergeCell ref="C5:C6"/>
    <mergeCell ref="D5:D6"/>
    <mergeCell ref="C7:C11"/>
    <mergeCell ref="D7:D11"/>
    <mergeCell ref="C12:C17"/>
    <mergeCell ref="D12:D16"/>
    <mergeCell ref="C18:C21"/>
    <mergeCell ref="D18:D21"/>
    <mergeCell ref="E5:E6"/>
    <mergeCell ref="F5:F6"/>
    <mergeCell ref="G5:G6"/>
    <mergeCell ref="E18:E21"/>
    <mergeCell ref="F18:F21"/>
    <mergeCell ref="G18:G21"/>
    <mergeCell ref="E12:E16"/>
    <mergeCell ref="F12:F16"/>
    <mergeCell ref="G12:G16"/>
    <mergeCell ref="E7:E11"/>
    <mergeCell ref="F7:F11"/>
    <mergeCell ref="G7:G11"/>
  </mergeCells>
  <pageMargins left="0.70866141732283472" right="0.70866141732283472" top="0.74803149606299213" bottom="0.74803149606299213" header="0.31496062992125984" footer="0.31496062992125984"/>
  <pageSetup paperSize="5" scale="42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B1" zoomScale="90" zoomScaleNormal="90" workbookViewId="0">
      <selection activeCell="P18" sqref="P18"/>
    </sheetView>
  </sheetViews>
  <sheetFormatPr baseColWidth="10" defaultRowHeight="21" x14ac:dyDescent="0.25"/>
  <cols>
    <col min="1" max="1" width="18.42578125" customWidth="1"/>
    <col min="2" max="2" width="15.140625" style="16" customWidth="1"/>
    <col min="3" max="3" width="11.42578125" customWidth="1"/>
    <col min="5" max="7" width="11.42578125" style="1"/>
    <col min="15" max="15" width="19.28515625" customWidth="1"/>
    <col min="16" max="16" width="21" style="9" customWidth="1"/>
    <col min="17" max="17" width="16" customWidth="1"/>
    <col min="18" max="18" width="24" customWidth="1"/>
    <col min="19" max="19" width="12.28515625" bestFit="1" customWidth="1"/>
    <col min="20" max="20" width="13.85546875" bestFit="1" customWidth="1"/>
  </cols>
  <sheetData>
    <row r="1" spans="1:18" ht="59.25" customHeight="1" x14ac:dyDescent="0.25">
      <c r="A1" s="126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18" ht="60" customHeight="1" x14ac:dyDescent="0.25">
      <c r="A2" s="129" t="s">
        <v>0</v>
      </c>
      <c r="B2" s="130"/>
      <c r="C2" s="131" t="s">
        <v>66</v>
      </c>
      <c r="D2" s="132"/>
      <c r="E2" s="132"/>
      <c r="F2" s="132"/>
      <c r="G2" s="133"/>
      <c r="H2" s="129" t="s">
        <v>10</v>
      </c>
      <c r="I2" s="134"/>
      <c r="J2" s="130"/>
      <c r="K2" s="135" t="s">
        <v>67</v>
      </c>
      <c r="L2" s="132"/>
      <c r="M2" s="132"/>
      <c r="N2" s="132"/>
      <c r="O2" s="132"/>
      <c r="P2" s="132"/>
      <c r="Q2" s="133"/>
      <c r="R2" s="62"/>
    </row>
    <row r="3" spans="1:18" ht="44.25" customHeight="1" x14ac:dyDescent="0.25">
      <c r="A3" s="144" t="s">
        <v>11</v>
      </c>
      <c r="B3" s="145"/>
      <c r="C3" s="146" t="s">
        <v>68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8" ht="45.75" customHeight="1" x14ac:dyDescent="0.25">
      <c r="A4" s="149" t="s">
        <v>12</v>
      </c>
      <c r="B4" s="150"/>
      <c r="C4" s="151"/>
      <c r="D4" s="152" t="s">
        <v>69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</row>
    <row r="5" spans="1:18" ht="30" customHeight="1" x14ac:dyDescent="0.25">
      <c r="A5" s="144" t="s">
        <v>13</v>
      </c>
      <c r="B5" s="155"/>
      <c r="C5" s="145"/>
      <c r="D5" s="156" t="s">
        <v>70</v>
      </c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8"/>
    </row>
    <row r="6" spans="1:18" ht="27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7" spans="1:18" ht="26.25" customHeight="1" x14ac:dyDescent="0.25">
      <c r="A7" s="119" t="s">
        <v>14</v>
      </c>
      <c r="B7" s="120"/>
      <c r="C7" s="120"/>
      <c r="D7" s="120"/>
      <c r="E7" s="120"/>
      <c r="F7" s="121"/>
      <c r="G7" s="122" t="s">
        <v>48</v>
      </c>
      <c r="H7" s="123"/>
      <c r="I7" s="123"/>
      <c r="J7" s="123"/>
      <c r="K7" s="123"/>
      <c r="L7" s="123"/>
      <c r="M7" s="123"/>
      <c r="N7" s="123"/>
      <c r="O7" s="123"/>
      <c r="P7" s="123"/>
      <c r="Q7" s="124"/>
    </row>
    <row r="8" spans="1:18" ht="27.75" customHeight="1" x14ac:dyDescent="0.25">
      <c r="A8" s="119" t="s">
        <v>15</v>
      </c>
      <c r="B8" s="120"/>
      <c r="C8" s="120"/>
      <c r="D8" s="120"/>
      <c r="E8" s="120"/>
      <c r="F8" s="121"/>
      <c r="G8" s="122" t="s">
        <v>49</v>
      </c>
      <c r="H8" s="123"/>
      <c r="I8" s="123"/>
      <c r="J8" s="123"/>
      <c r="K8" s="123"/>
      <c r="L8" s="123"/>
      <c r="M8" s="123"/>
      <c r="N8" s="123"/>
      <c r="O8" s="123"/>
      <c r="P8" s="123"/>
      <c r="Q8" s="124"/>
    </row>
    <row r="9" spans="1:18" ht="63" customHeight="1" x14ac:dyDescent="0.25">
      <c r="A9" s="21" t="s">
        <v>16</v>
      </c>
      <c r="B9" s="22" t="s">
        <v>17</v>
      </c>
      <c r="C9" s="136" t="s">
        <v>18</v>
      </c>
      <c r="D9" s="137"/>
      <c r="E9" s="138" t="s">
        <v>25</v>
      </c>
      <c r="F9" s="139"/>
      <c r="G9" s="140"/>
      <c r="H9" s="141" t="s">
        <v>19</v>
      </c>
      <c r="I9" s="142"/>
      <c r="J9" s="142"/>
      <c r="K9" s="142"/>
      <c r="L9" s="142"/>
      <c r="M9" s="142"/>
      <c r="N9" s="143"/>
      <c r="O9" s="23" t="s">
        <v>20</v>
      </c>
      <c r="P9" s="24" t="s">
        <v>27</v>
      </c>
      <c r="Q9" s="25" t="s">
        <v>21</v>
      </c>
    </row>
    <row r="10" spans="1:18" s="8" customFormat="1" ht="63" customHeight="1" x14ac:dyDescent="0.25">
      <c r="A10" s="113"/>
      <c r="B10" s="26"/>
      <c r="C10" s="116"/>
      <c r="D10" s="117"/>
      <c r="E10" s="107"/>
      <c r="F10" s="108"/>
      <c r="G10" s="109"/>
      <c r="H10" s="110"/>
      <c r="I10" s="111"/>
      <c r="J10" s="111"/>
      <c r="K10" s="111"/>
      <c r="L10" s="111"/>
      <c r="M10" s="111"/>
      <c r="N10" s="112"/>
      <c r="O10" s="18"/>
      <c r="P10" s="27"/>
      <c r="Q10" s="28"/>
    </row>
    <row r="11" spans="1:18" s="8" customFormat="1" ht="63" customHeight="1" x14ac:dyDescent="0.25">
      <c r="A11" s="115"/>
      <c r="B11" s="26"/>
      <c r="C11" s="116"/>
      <c r="D11" s="117"/>
      <c r="E11" s="107"/>
      <c r="F11" s="108"/>
      <c r="G11" s="109"/>
      <c r="H11" s="110"/>
      <c r="I11" s="111"/>
      <c r="J11" s="111"/>
      <c r="K11" s="111"/>
      <c r="L11" s="111"/>
      <c r="M11" s="111"/>
      <c r="N11" s="112"/>
      <c r="O11" s="18"/>
      <c r="P11" s="27"/>
      <c r="Q11" s="28"/>
    </row>
    <row r="12" spans="1:18" s="8" customFormat="1" ht="63" customHeight="1" x14ac:dyDescent="0.25">
      <c r="A12" s="113"/>
      <c r="B12" s="19"/>
      <c r="C12" s="116"/>
      <c r="D12" s="117"/>
      <c r="E12" s="125"/>
      <c r="F12" s="108"/>
      <c r="G12" s="109"/>
      <c r="H12" s="110"/>
      <c r="I12" s="111"/>
      <c r="J12" s="111"/>
      <c r="K12" s="111"/>
      <c r="L12" s="111"/>
      <c r="M12" s="111"/>
      <c r="N12" s="112"/>
      <c r="O12" s="18"/>
      <c r="P12" s="27"/>
      <c r="Q12" s="28"/>
    </row>
    <row r="13" spans="1:18" s="8" customFormat="1" ht="63" customHeight="1" x14ac:dyDescent="0.25">
      <c r="A13" s="114"/>
      <c r="B13" s="26"/>
      <c r="C13" s="116"/>
      <c r="D13" s="117"/>
      <c r="E13" s="107"/>
      <c r="F13" s="108"/>
      <c r="G13" s="109"/>
      <c r="H13" s="110"/>
      <c r="I13" s="111"/>
      <c r="J13" s="111"/>
      <c r="K13" s="111"/>
      <c r="L13" s="111"/>
      <c r="M13" s="111"/>
      <c r="N13" s="112"/>
      <c r="O13" s="18"/>
      <c r="P13" s="27"/>
      <c r="Q13" s="28"/>
    </row>
    <row r="14" spans="1:18" s="8" customFormat="1" ht="63" customHeight="1" x14ac:dyDescent="0.25">
      <c r="A14" s="114"/>
      <c r="B14" s="26"/>
      <c r="C14" s="116"/>
      <c r="D14" s="117"/>
      <c r="E14" s="107"/>
      <c r="F14" s="108"/>
      <c r="G14" s="109"/>
      <c r="H14" s="110"/>
      <c r="I14" s="111"/>
      <c r="J14" s="111"/>
      <c r="K14" s="111"/>
      <c r="L14" s="111"/>
      <c r="M14" s="111"/>
      <c r="N14" s="112"/>
      <c r="O14" s="18"/>
      <c r="P14" s="27"/>
      <c r="Q14" s="28"/>
    </row>
    <row r="15" spans="1:18" s="8" customFormat="1" ht="63" customHeight="1" x14ac:dyDescent="0.25">
      <c r="A15" s="115"/>
      <c r="B15" s="19"/>
      <c r="C15" s="116"/>
      <c r="D15" s="117"/>
      <c r="E15" s="107"/>
      <c r="F15" s="108"/>
      <c r="G15" s="109"/>
      <c r="H15" s="110"/>
      <c r="I15" s="111"/>
      <c r="J15" s="111"/>
      <c r="K15" s="111"/>
      <c r="L15" s="111"/>
      <c r="M15" s="111"/>
      <c r="N15" s="112"/>
      <c r="O15" s="18"/>
      <c r="P15" s="27"/>
      <c r="Q15" s="28"/>
    </row>
    <row r="16" spans="1:18" s="8" customFormat="1" ht="63" customHeight="1" x14ac:dyDescent="0.25">
      <c r="A16" s="29"/>
      <c r="B16" s="26"/>
      <c r="C16" s="116"/>
      <c r="D16" s="117"/>
      <c r="E16" s="107"/>
      <c r="F16" s="108"/>
      <c r="G16" s="109"/>
      <c r="H16" s="110"/>
      <c r="I16" s="111"/>
      <c r="J16" s="111"/>
      <c r="K16" s="111"/>
      <c r="L16" s="111"/>
      <c r="M16" s="111"/>
      <c r="N16" s="112"/>
      <c r="O16" s="18"/>
      <c r="P16" s="27"/>
      <c r="Q16" s="28"/>
    </row>
    <row r="17" spans="1:17" ht="50.25" customHeight="1" x14ac:dyDescent="0.25">
      <c r="A17" s="118" t="s">
        <v>39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30">
        <f>SUM(P10:P16)</f>
        <v>0</v>
      </c>
      <c r="Q17" s="31"/>
    </row>
  </sheetData>
  <autoFilter ref="P1:P17" xr:uid="{00000000-0009-0000-0000-000001000000}"/>
  <mergeCells count="43">
    <mergeCell ref="A1:Q1"/>
    <mergeCell ref="A2:B2"/>
    <mergeCell ref="C2:G2"/>
    <mergeCell ref="H2:J2"/>
    <mergeCell ref="K2:Q2"/>
    <mergeCell ref="A8:F8"/>
    <mergeCell ref="G8:Q8"/>
    <mergeCell ref="C9:D9"/>
    <mergeCell ref="E9:G9"/>
    <mergeCell ref="H9:N9"/>
    <mergeCell ref="A3:B3"/>
    <mergeCell ref="C3:Q3"/>
    <mergeCell ref="A4:C4"/>
    <mergeCell ref="D4:Q4"/>
    <mergeCell ref="A7:F7"/>
    <mergeCell ref="G7:Q7"/>
    <mergeCell ref="A5:C5"/>
    <mergeCell ref="D5:Q5"/>
    <mergeCell ref="A6:Q6"/>
    <mergeCell ref="E16:G16"/>
    <mergeCell ref="H16:N16"/>
    <mergeCell ref="C16:D16"/>
    <mergeCell ref="A10:A11"/>
    <mergeCell ref="A12:A15"/>
    <mergeCell ref="C13:D13"/>
    <mergeCell ref="E13:G13"/>
    <mergeCell ref="H13:N13"/>
    <mergeCell ref="C14:D14"/>
    <mergeCell ref="E14:G14"/>
    <mergeCell ref="H14:N14"/>
    <mergeCell ref="C15:D15"/>
    <mergeCell ref="E15:G15"/>
    <mergeCell ref="H15:N15"/>
    <mergeCell ref="C11:D11"/>
    <mergeCell ref="E11:G11"/>
    <mergeCell ref="H11:N11"/>
    <mergeCell ref="C10:D10"/>
    <mergeCell ref="E10:G10"/>
    <mergeCell ref="H10:N10"/>
    <mergeCell ref="C12:D12"/>
    <mergeCell ref="E12:G12"/>
    <mergeCell ref="H12:N12"/>
    <mergeCell ref="A17:O17"/>
  </mergeCells>
  <phoneticPr fontId="13" type="noConversion"/>
  <pageMargins left="0.7" right="0.7" top="0.75" bottom="0.75" header="0.3" footer="0.3"/>
  <pageSetup scale="48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abSelected="1" zoomScale="115" zoomScaleNormal="115" workbookViewId="0">
      <selection activeCell="B34" sqref="B34"/>
    </sheetView>
  </sheetViews>
  <sheetFormatPr baseColWidth="10" defaultRowHeight="15" x14ac:dyDescent="0.25"/>
  <cols>
    <col min="1" max="1" width="25.5703125" customWidth="1"/>
    <col min="2" max="2" width="43.85546875" bestFit="1" customWidth="1"/>
    <col min="3" max="3" width="16.85546875" bestFit="1" customWidth="1"/>
    <col min="4" max="4" width="18.85546875" bestFit="1" customWidth="1"/>
    <col min="5" max="5" width="16.7109375" bestFit="1" customWidth="1"/>
    <col min="6" max="6" width="17.42578125" bestFit="1" customWidth="1"/>
    <col min="7" max="7" width="12.42578125" bestFit="1" customWidth="1"/>
    <col min="8" max="8" width="17.28515625" customWidth="1"/>
  </cols>
  <sheetData>
    <row r="1" spans="1:7" x14ac:dyDescent="0.25">
      <c r="A1" s="93" t="s">
        <v>20</v>
      </c>
      <c r="B1" s="96" t="s">
        <v>95</v>
      </c>
      <c r="C1" s="160"/>
      <c r="D1" s="160"/>
      <c r="E1" s="160"/>
      <c r="F1" s="160"/>
      <c r="G1" s="160"/>
    </row>
    <row r="2" spans="1:7" ht="43.5" customHeight="1" thickBot="1" x14ac:dyDescent="0.3">
      <c r="A2" s="94"/>
      <c r="B2" s="160"/>
      <c r="C2" s="160"/>
      <c r="D2" s="160"/>
      <c r="E2" s="160"/>
      <c r="F2" s="160"/>
      <c r="G2" s="160"/>
    </row>
    <row r="3" spans="1:7" x14ac:dyDescent="0.25">
      <c r="A3" s="63">
        <v>2000</v>
      </c>
      <c r="B3" s="64" t="s">
        <v>36</v>
      </c>
      <c r="C3" s="65">
        <f>C10+C6+C4+C8+C12+C14</f>
        <v>0</v>
      </c>
      <c r="D3" s="65">
        <f t="shared" ref="D3:G3" si="0">D10+D6+D4+D8+D12+D14</f>
        <v>0</v>
      </c>
      <c r="E3" s="65">
        <f t="shared" si="0"/>
        <v>0</v>
      </c>
      <c r="F3" s="65">
        <f t="shared" si="0"/>
        <v>0</v>
      </c>
      <c r="G3" s="165">
        <f t="shared" si="0"/>
        <v>0</v>
      </c>
    </row>
    <row r="4" spans="1:7" ht="25.5" x14ac:dyDescent="0.25">
      <c r="A4" s="66">
        <v>2100</v>
      </c>
      <c r="B4" s="67" t="s">
        <v>71</v>
      </c>
      <c r="C4" s="68">
        <f>C5</f>
        <v>0</v>
      </c>
      <c r="D4" s="68">
        <f t="shared" ref="D4:F4" si="1">D5</f>
        <v>0</v>
      </c>
      <c r="E4" s="68">
        <f t="shared" si="1"/>
        <v>0</v>
      </c>
      <c r="F4" s="68">
        <f t="shared" si="1"/>
        <v>0</v>
      </c>
      <c r="G4" s="69">
        <f>SUM(C4:F4)</f>
        <v>0</v>
      </c>
    </row>
    <row r="5" spans="1:7" x14ac:dyDescent="0.25">
      <c r="A5" s="70">
        <v>2111</v>
      </c>
      <c r="B5" s="71" t="s">
        <v>40</v>
      </c>
      <c r="C5" s="72">
        <v>0</v>
      </c>
      <c r="D5" s="72">
        <v>0</v>
      </c>
      <c r="E5" s="72">
        <v>0</v>
      </c>
      <c r="F5" s="72"/>
      <c r="G5" s="73">
        <f>SUM(C5:F5)</f>
        <v>0</v>
      </c>
    </row>
    <row r="6" spans="1:7" x14ac:dyDescent="0.25">
      <c r="A6" s="66">
        <v>2200</v>
      </c>
      <c r="B6" s="67" t="s">
        <v>72</v>
      </c>
      <c r="C6" s="68">
        <f>C7</f>
        <v>0</v>
      </c>
      <c r="D6" s="68">
        <f t="shared" ref="D6:G6" si="2">D7</f>
        <v>0</v>
      </c>
      <c r="E6" s="68">
        <f t="shared" si="2"/>
        <v>0</v>
      </c>
      <c r="F6" s="68">
        <f t="shared" si="2"/>
        <v>0</v>
      </c>
      <c r="G6" s="69">
        <f t="shared" si="2"/>
        <v>0</v>
      </c>
    </row>
    <row r="7" spans="1:7" ht="25.5" x14ac:dyDescent="0.25">
      <c r="A7" s="70">
        <v>2213</v>
      </c>
      <c r="B7" s="71" t="s">
        <v>41</v>
      </c>
      <c r="C7" s="72">
        <v>0</v>
      </c>
      <c r="D7" s="72">
        <v>0</v>
      </c>
      <c r="E7" s="72">
        <v>0</v>
      </c>
      <c r="F7" s="72"/>
      <c r="G7" s="73">
        <f>SUM(C7:F7)</f>
        <v>0</v>
      </c>
    </row>
    <row r="8" spans="1:7" x14ac:dyDescent="0.25">
      <c r="A8" s="74">
        <v>2400</v>
      </c>
      <c r="B8" s="75" t="s">
        <v>73</v>
      </c>
      <c r="C8" s="76">
        <f>SUM(C9)</f>
        <v>0</v>
      </c>
      <c r="D8" s="76">
        <f t="shared" ref="D8:G8" si="3">SUM(D9)</f>
        <v>0</v>
      </c>
      <c r="E8" s="76">
        <f t="shared" si="3"/>
        <v>0</v>
      </c>
      <c r="F8" s="76">
        <f t="shared" si="3"/>
        <v>0</v>
      </c>
      <c r="G8" s="166">
        <f t="shared" si="3"/>
        <v>0</v>
      </c>
    </row>
    <row r="9" spans="1:7" ht="29.25" customHeight="1" x14ac:dyDescent="0.25">
      <c r="A9" s="77">
        <v>2461</v>
      </c>
      <c r="B9" s="78" t="s">
        <v>74</v>
      </c>
      <c r="C9" s="34">
        <v>0</v>
      </c>
      <c r="D9" s="34">
        <v>0</v>
      </c>
      <c r="E9" s="34">
        <v>0</v>
      </c>
      <c r="F9" s="34">
        <v>0</v>
      </c>
      <c r="G9" s="79">
        <f>SUM(C9:F9)</f>
        <v>0</v>
      </c>
    </row>
    <row r="10" spans="1:7" x14ac:dyDescent="0.25">
      <c r="A10" s="74">
        <v>2600</v>
      </c>
      <c r="B10" s="75" t="s">
        <v>75</v>
      </c>
      <c r="C10" s="76">
        <f>SUM(C11)</f>
        <v>0</v>
      </c>
      <c r="D10" s="76">
        <f t="shared" ref="D10:G10" si="4">SUM(D11)</f>
        <v>0</v>
      </c>
      <c r="E10" s="76">
        <f t="shared" si="4"/>
        <v>0</v>
      </c>
      <c r="F10" s="76">
        <f t="shared" si="4"/>
        <v>0</v>
      </c>
      <c r="G10" s="166">
        <f t="shared" si="4"/>
        <v>0</v>
      </c>
    </row>
    <row r="11" spans="1:7" ht="25.5" x14ac:dyDescent="0.25">
      <c r="A11" s="77">
        <v>2613</v>
      </c>
      <c r="B11" s="78" t="s">
        <v>76</v>
      </c>
      <c r="C11" s="34">
        <v>0</v>
      </c>
      <c r="D11" s="34">
        <v>0</v>
      </c>
      <c r="E11" s="34">
        <v>0</v>
      </c>
      <c r="F11" s="34">
        <v>0</v>
      </c>
      <c r="G11" s="79">
        <f>SUM(C11:F11)</f>
        <v>0</v>
      </c>
    </row>
    <row r="12" spans="1:7" x14ac:dyDescent="0.25">
      <c r="A12" s="74">
        <v>2700</v>
      </c>
      <c r="B12" s="75" t="s">
        <v>77</v>
      </c>
      <c r="C12" s="76">
        <f>SUM(C13)</f>
        <v>0</v>
      </c>
      <c r="D12" s="76">
        <f t="shared" ref="D12:G12" si="5">SUM(D13)</f>
        <v>0</v>
      </c>
      <c r="E12" s="76">
        <f t="shared" si="5"/>
        <v>0</v>
      </c>
      <c r="F12" s="76">
        <f t="shared" si="5"/>
        <v>0</v>
      </c>
      <c r="G12" s="166">
        <f t="shared" si="5"/>
        <v>0</v>
      </c>
    </row>
    <row r="13" spans="1:7" x14ac:dyDescent="0.25">
      <c r="A13" s="77">
        <v>2721</v>
      </c>
      <c r="B13" s="78" t="s">
        <v>78</v>
      </c>
      <c r="C13" s="34">
        <v>0</v>
      </c>
      <c r="D13" s="34">
        <v>0</v>
      </c>
      <c r="E13" s="34">
        <v>0</v>
      </c>
      <c r="F13" s="34">
        <v>0</v>
      </c>
      <c r="G13" s="79">
        <f>SUM(C13:F13)</f>
        <v>0</v>
      </c>
    </row>
    <row r="14" spans="1:7" x14ac:dyDescent="0.25">
      <c r="A14" s="74">
        <v>2900</v>
      </c>
      <c r="B14" s="75" t="s">
        <v>37</v>
      </c>
      <c r="C14" s="76">
        <f>SUM(C15:C16)</f>
        <v>0</v>
      </c>
      <c r="D14" s="76">
        <f t="shared" ref="D14:G14" si="6">SUM(D15:D16)</f>
        <v>0</v>
      </c>
      <c r="E14" s="76">
        <f t="shared" si="6"/>
        <v>0</v>
      </c>
      <c r="F14" s="76">
        <f t="shared" si="6"/>
        <v>0</v>
      </c>
      <c r="G14" s="166">
        <f t="shared" si="6"/>
        <v>0</v>
      </c>
    </row>
    <row r="15" spans="1:7" x14ac:dyDescent="0.25">
      <c r="A15" s="77">
        <v>2911</v>
      </c>
      <c r="B15" s="78" t="s">
        <v>42</v>
      </c>
      <c r="C15" s="34">
        <v>0</v>
      </c>
      <c r="D15" s="34">
        <v>0</v>
      </c>
      <c r="E15" s="34">
        <v>0</v>
      </c>
      <c r="F15" s="34">
        <v>0</v>
      </c>
      <c r="G15" s="79">
        <f>SUM(C15:F15)</f>
        <v>0</v>
      </c>
    </row>
    <row r="16" spans="1:7" ht="25.5" x14ac:dyDescent="0.25">
      <c r="A16" s="77">
        <v>2981</v>
      </c>
      <c r="B16" s="78" t="s">
        <v>79</v>
      </c>
      <c r="C16" s="34">
        <v>0</v>
      </c>
      <c r="D16" s="34">
        <v>0</v>
      </c>
      <c r="E16" s="34">
        <v>0</v>
      </c>
      <c r="F16" s="34">
        <v>0</v>
      </c>
      <c r="G16" s="79">
        <f>SUM(C16:F16)</f>
        <v>0</v>
      </c>
    </row>
    <row r="17" spans="1:7" x14ac:dyDescent="0.25">
      <c r="A17" s="80">
        <v>3000</v>
      </c>
      <c r="B17" s="81" t="s">
        <v>38</v>
      </c>
      <c r="C17" s="82">
        <f>C18+C22+C28+C24+C26+C20</f>
        <v>0</v>
      </c>
      <c r="D17" s="82">
        <f t="shared" ref="D17:G17" si="7">D18+D22+D28+D24+D26+D20</f>
        <v>0</v>
      </c>
      <c r="E17" s="82">
        <f t="shared" si="7"/>
        <v>0</v>
      </c>
      <c r="F17" s="82">
        <f t="shared" si="7"/>
        <v>0</v>
      </c>
      <c r="G17" s="167">
        <f t="shared" si="7"/>
        <v>0</v>
      </c>
    </row>
    <row r="18" spans="1:7" x14ac:dyDescent="0.25">
      <c r="A18" s="74">
        <v>3300</v>
      </c>
      <c r="B18" s="75" t="s">
        <v>80</v>
      </c>
      <c r="C18" s="76">
        <f>SUM(C19:C19)</f>
        <v>0</v>
      </c>
      <c r="D18" s="76">
        <f t="shared" ref="D18:G18" si="8">SUM(D19:D19)</f>
        <v>0</v>
      </c>
      <c r="E18" s="76">
        <f t="shared" si="8"/>
        <v>0</v>
      </c>
      <c r="F18" s="76">
        <f t="shared" si="8"/>
        <v>0</v>
      </c>
      <c r="G18" s="166">
        <f t="shared" si="8"/>
        <v>0</v>
      </c>
    </row>
    <row r="19" spans="1:7" ht="25.5" x14ac:dyDescent="0.25">
      <c r="A19" s="77">
        <v>3391</v>
      </c>
      <c r="B19" s="78" t="s">
        <v>81</v>
      </c>
      <c r="C19" s="34">
        <v>0</v>
      </c>
      <c r="D19" s="34">
        <v>0</v>
      </c>
      <c r="E19" s="83">
        <v>0</v>
      </c>
      <c r="F19" s="83">
        <v>0</v>
      </c>
      <c r="G19" s="79">
        <f>SUM(C19:F19)</f>
        <v>0</v>
      </c>
    </row>
    <row r="20" spans="1:7" x14ac:dyDescent="0.25">
      <c r="A20" s="74">
        <v>3400</v>
      </c>
      <c r="B20" s="75" t="s">
        <v>82</v>
      </c>
      <c r="C20" s="76">
        <f>SUM(C21:C21)</f>
        <v>0</v>
      </c>
      <c r="D20" s="76">
        <f t="shared" ref="D20:G20" si="9">SUM(D21:D21)</f>
        <v>0</v>
      </c>
      <c r="E20" s="76">
        <f t="shared" si="9"/>
        <v>0</v>
      </c>
      <c r="F20" s="76">
        <f t="shared" si="9"/>
        <v>0</v>
      </c>
      <c r="G20" s="166">
        <f t="shared" si="9"/>
        <v>0</v>
      </c>
    </row>
    <row r="21" spans="1:7" x14ac:dyDescent="0.25">
      <c r="A21" s="77">
        <v>3451</v>
      </c>
      <c r="B21" s="78" t="s">
        <v>43</v>
      </c>
      <c r="C21" s="34">
        <v>0</v>
      </c>
      <c r="D21" s="34">
        <v>0</v>
      </c>
      <c r="E21" s="34">
        <v>0</v>
      </c>
      <c r="F21" s="34">
        <v>0</v>
      </c>
      <c r="G21" s="79">
        <f>SUM(C21:F21)</f>
        <v>0</v>
      </c>
    </row>
    <row r="22" spans="1:7" x14ac:dyDescent="0.25">
      <c r="A22" s="74">
        <v>3500</v>
      </c>
      <c r="B22" s="75" t="s">
        <v>83</v>
      </c>
      <c r="C22" s="76">
        <f>SUM(C23:C23)</f>
        <v>0</v>
      </c>
      <c r="D22" s="76">
        <f t="shared" ref="D22:G22" si="10">SUM(D23:D23)</f>
        <v>0</v>
      </c>
      <c r="E22" s="76">
        <f t="shared" si="10"/>
        <v>0</v>
      </c>
      <c r="F22" s="76">
        <f t="shared" si="10"/>
        <v>0</v>
      </c>
      <c r="G22" s="166">
        <f t="shared" si="10"/>
        <v>0</v>
      </c>
    </row>
    <row r="23" spans="1:7" ht="25.5" x14ac:dyDescent="0.25">
      <c r="A23" s="77">
        <v>3551</v>
      </c>
      <c r="B23" s="78" t="s">
        <v>44</v>
      </c>
      <c r="C23" s="34">
        <v>0</v>
      </c>
      <c r="D23" s="34">
        <v>0</v>
      </c>
      <c r="E23" s="34">
        <v>0</v>
      </c>
      <c r="F23" s="34">
        <v>0</v>
      </c>
      <c r="G23" s="79">
        <f>SUM(C23:F23)</f>
        <v>0</v>
      </c>
    </row>
    <row r="24" spans="1:7" x14ac:dyDescent="0.25">
      <c r="A24" s="74">
        <v>3600</v>
      </c>
      <c r="B24" s="75" t="s">
        <v>84</v>
      </c>
      <c r="C24" s="76">
        <f>SUM(C25:C25)</f>
        <v>0</v>
      </c>
      <c r="D24" s="76">
        <f t="shared" ref="D24:G24" si="11">SUM(D25:D25)</f>
        <v>0</v>
      </c>
      <c r="E24" s="76">
        <f t="shared" si="11"/>
        <v>0</v>
      </c>
      <c r="F24" s="76">
        <f t="shared" si="11"/>
        <v>0</v>
      </c>
      <c r="G24" s="166">
        <f t="shared" si="11"/>
        <v>0</v>
      </c>
    </row>
    <row r="25" spans="1:7" ht="25.5" x14ac:dyDescent="0.25">
      <c r="A25" s="77">
        <v>3651</v>
      </c>
      <c r="B25" s="78" t="s">
        <v>85</v>
      </c>
      <c r="C25" s="34">
        <v>0</v>
      </c>
      <c r="D25" s="34">
        <v>0</v>
      </c>
      <c r="E25" s="34">
        <v>0</v>
      </c>
      <c r="F25" s="34">
        <v>0</v>
      </c>
      <c r="G25" s="79">
        <f>SUM(C25:F25)</f>
        <v>0</v>
      </c>
    </row>
    <row r="26" spans="1:7" x14ac:dyDescent="0.25">
      <c r="A26" s="74">
        <v>3700</v>
      </c>
      <c r="B26" s="84" t="s">
        <v>86</v>
      </c>
      <c r="C26" s="85">
        <f>C27</f>
        <v>0</v>
      </c>
      <c r="D26" s="85">
        <f t="shared" ref="D26:G26" si="12">D27</f>
        <v>0</v>
      </c>
      <c r="E26" s="85">
        <f t="shared" si="12"/>
        <v>0</v>
      </c>
      <c r="F26" s="85">
        <f t="shared" si="12"/>
        <v>0</v>
      </c>
      <c r="G26" s="168">
        <f t="shared" si="12"/>
        <v>0</v>
      </c>
    </row>
    <row r="27" spans="1:7" x14ac:dyDescent="0.25">
      <c r="A27" s="77">
        <v>3751</v>
      </c>
      <c r="B27" s="78" t="s">
        <v>45</v>
      </c>
      <c r="C27" s="34">
        <v>0</v>
      </c>
      <c r="D27" s="34">
        <v>0</v>
      </c>
      <c r="E27" s="34">
        <v>0</v>
      </c>
      <c r="F27" s="34">
        <v>0</v>
      </c>
      <c r="G27" s="79">
        <f>SUM(C27:F27)</f>
        <v>0</v>
      </c>
    </row>
    <row r="28" spans="1:7" x14ac:dyDescent="0.25">
      <c r="A28" s="74">
        <v>3900</v>
      </c>
      <c r="B28" s="75" t="s">
        <v>87</v>
      </c>
      <c r="C28" s="76">
        <f>SUM(C29)</f>
        <v>0</v>
      </c>
      <c r="D28" s="76">
        <f t="shared" ref="D28:G28" si="13">SUM(D29)</f>
        <v>0</v>
      </c>
      <c r="E28" s="76">
        <f t="shared" si="13"/>
        <v>0</v>
      </c>
      <c r="F28" s="76">
        <f t="shared" si="13"/>
        <v>0</v>
      </c>
      <c r="G28" s="166">
        <f t="shared" si="13"/>
        <v>0</v>
      </c>
    </row>
    <row r="29" spans="1:7" x14ac:dyDescent="0.25">
      <c r="A29" s="77">
        <v>3992</v>
      </c>
      <c r="B29" s="86" t="s">
        <v>88</v>
      </c>
      <c r="C29" s="34">
        <v>0</v>
      </c>
      <c r="D29" s="34">
        <v>0</v>
      </c>
      <c r="E29" s="34">
        <v>0</v>
      </c>
      <c r="F29" s="34">
        <v>0</v>
      </c>
      <c r="G29" s="79">
        <f>SUM(C29:F29)</f>
        <v>0</v>
      </c>
    </row>
    <row r="30" spans="1:7" ht="25.5" x14ac:dyDescent="0.25">
      <c r="A30" s="80">
        <v>5000</v>
      </c>
      <c r="B30" s="87" t="s">
        <v>46</v>
      </c>
      <c r="C30" s="82">
        <f>C34+C31</f>
        <v>0</v>
      </c>
      <c r="D30" s="82">
        <f t="shared" ref="D30:G30" si="14">D34+D31</f>
        <v>0</v>
      </c>
      <c r="E30" s="82">
        <f t="shared" si="14"/>
        <v>0</v>
      </c>
      <c r="F30" s="82">
        <f t="shared" si="14"/>
        <v>0</v>
      </c>
      <c r="G30" s="167">
        <f t="shared" si="14"/>
        <v>0</v>
      </c>
    </row>
    <row r="31" spans="1:7" x14ac:dyDescent="0.25">
      <c r="A31" s="66">
        <v>5100</v>
      </c>
      <c r="B31" s="67" t="s">
        <v>89</v>
      </c>
      <c r="C31" s="76">
        <f>C32+C33</f>
        <v>0</v>
      </c>
      <c r="D31" s="76">
        <f t="shared" ref="D31:G31" si="15">D32+D33</f>
        <v>0</v>
      </c>
      <c r="E31" s="76">
        <f t="shared" si="15"/>
        <v>0</v>
      </c>
      <c r="F31" s="76">
        <f t="shared" si="15"/>
        <v>0</v>
      </c>
      <c r="G31" s="166">
        <f t="shared" si="15"/>
        <v>0</v>
      </c>
    </row>
    <row r="32" spans="1:7" ht="25.5" x14ac:dyDescent="0.25">
      <c r="A32" s="70">
        <v>5151</v>
      </c>
      <c r="B32" s="88" t="s">
        <v>90</v>
      </c>
      <c r="C32" s="89">
        <v>0</v>
      </c>
      <c r="D32" s="89">
        <v>0</v>
      </c>
      <c r="E32" s="89">
        <v>0</v>
      </c>
      <c r="F32" s="89">
        <v>0</v>
      </c>
      <c r="G32" s="79">
        <f>SUM(C32:F32)</f>
        <v>0</v>
      </c>
    </row>
    <row r="33" spans="1:7" x14ac:dyDescent="0.25">
      <c r="A33" s="70">
        <v>5191</v>
      </c>
      <c r="B33" s="71" t="s">
        <v>91</v>
      </c>
      <c r="C33" s="89">
        <v>0</v>
      </c>
      <c r="D33" s="89">
        <v>0</v>
      </c>
      <c r="E33" s="89">
        <v>0</v>
      </c>
      <c r="F33" s="89">
        <v>0</v>
      </c>
      <c r="G33" s="79">
        <f>SUM(C33:F33)</f>
        <v>0</v>
      </c>
    </row>
    <row r="34" spans="1:7" x14ac:dyDescent="0.25">
      <c r="A34" s="66">
        <v>5600</v>
      </c>
      <c r="B34" s="67" t="s">
        <v>92</v>
      </c>
      <c r="C34" s="68">
        <f>C35+C36</f>
        <v>0</v>
      </c>
      <c r="D34" s="68">
        <f t="shared" ref="D34:G34" si="16">D35+D36</f>
        <v>0</v>
      </c>
      <c r="E34" s="68">
        <f t="shared" si="16"/>
        <v>0</v>
      </c>
      <c r="F34" s="68">
        <f t="shared" si="16"/>
        <v>0</v>
      </c>
      <c r="G34" s="69">
        <f t="shared" si="16"/>
        <v>0</v>
      </c>
    </row>
    <row r="35" spans="1:7" ht="25.5" x14ac:dyDescent="0.25">
      <c r="A35" s="77">
        <v>5651</v>
      </c>
      <c r="B35" s="78" t="s">
        <v>93</v>
      </c>
      <c r="C35" s="34">
        <v>0</v>
      </c>
      <c r="D35" s="34">
        <v>0</v>
      </c>
      <c r="E35" s="34">
        <v>0</v>
      </c>
      <c r="F35" s="34">
        <v>0</v>
      </c>
      <c r="G35" s="79">
        <f t="shared" ref="G35:G36" si="17">SUM(C35:F35)</f>
        <v>0</v>
      </c>
    </row>
    <row r="36" spans="1:7" ht="15.75" thickBot="1" x14ac:dyDescent="0.3">
      <c r="A36" s="90">
        <v>5694</v>
      </c>
      <c r="B36" s="91" t="s">
        <v>47</v>
      </c>
      <c r="C36" s="92">
        <v>0</v>
      </c>
      <c r="D36" s="92"/>
      <c r="E36" s="92"/>
      <c r="F36" s="92"/>
      <c r="G36" s="169">
        <f t="shared" si="17"/>
        <v>0</v>
      </c>
    </row>
    <row r="37" spans="1:7" ht="15.75" thickBot="1" x14ac:dyDescent="0.3">
      <c r="A37" s="161" t="s">
        <v>94</v>
      </c>
      <c r="B37" s="162"/>
      <c r="C37" s="163">
        <f>C3+C17+C30</f>
        <v>0</v>
      </c>
      <c r="D37" s="163">
        <f>D3+D17+D30</f>
        <v>0</v>
      </c>
      <c r="E37" s="163">
        <f>E3+E17+E30</f>
        <v>0</v>
      </c>
      <c r="F37" s="163">
        <f>F3+F17+F30</f>
        <v>0</v>
      </c>
      <c r="G37" s="164">
        <f>G3+G17+G30</f>
        <v>0</v>
      </c>
    </row>
  </sheetData>
  <mergeCells count="2">
    <mergeCell ref="A1:A2"/>
    <mergeCell ref="B1:G2"/>
  </mergeCells>
  <printOptions horizontalCentered="1" verticalCentered="1"/>
  <pageMargins left="0" right="0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FINANCIERO</vt:lpstr>
      <vt:lpstr>DESGLOSE DE FACTURAS</vt:lpstr>
      <vt:lpstr>DEGLOSE DEL GASTO POR 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Administración JIMAV</cp:lastModifiedBy>
  <cp:lastPrinted>2021-07-07T14:09:04Z</cp:lastPrinted>
  <dcterms:created xsi:type="dcterms:W3CDTF">2019-12-18T19:10:47Z</dcterms:created>
  <dcterms:modified xsi:type="dcterms:W3CDTF">2021-07-07T14:09:59Z</dcterms:modified>
</cp:coreProperties>
</file>